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tabRatio="603" firstSheet="2" activeTab="2"/>
  </bookViews>
  <sheets>
    <sheet name="Служебная записка" sheetId="1" state="hidden" r:id="rId1"/>
    <sheet name="Движение контингента" sheetId="2" state="hidden" r:id="rId2"/>
    <sheet name="проект госзадания" sheetId="3" r:id="rId3"/>
  </sheets>
  <definedNames>
    <definedName name="_xlnm.Print_Area" localSheetId="1">'Движение контингента'!$A$1:$AI$74</definedName>
    <definedName name="_xlnm.Print_Area" localSheetId="2">'проект госзадания'!$A$1:$O$180</definedName>
    <definedName name="_xlnm.Print_Area" localSheetId="0">'Служебная записка'!$A$1:$J$28</definedName>
  </definedNames>
  <calcPr fullCalcOnLoad="1"/>
</workbook>
</file>

<file path=xl/sharedStrings.xml><?xml version="1.0" encoding="utf-8"?>
<sst xmlns="http://schemas.openxmlformats.org/spreadsheetml/2006/main" count="1043" uniqueCount="163">
  <si>
    <t>прием</t>
  </si>
  <si>
    <t>выпуск</t>
  </si>
  <si>
    <t>отсев</t>
  </si>
  <si>
    <t>Согласовано:</t>
  </si>
  <si>
    <t>ИТОГО:</t>
  </si>
  <si>
    <t>№</t>
  </si>
  <si>
    <t>чис-ть на конец.года</t>
  </si>
  <si>
    <t>ср/год.число уч-ся</t>
  </si>
  <si>
    <t>чис-ть на нач.года</t>
  </si>
  <si>
    <t>наим-е специальности</t>
  </si>
  <si>
    <t>курс обучения</t>
  </si>
  <si>
    <t>2 (по ФГОС)</t>
  </si>
  <si>
    <t>3 (по ФГОС)</t>
  </si>
  <si>
    <t>4 (по ФГОС)</t>
  </si>
  <si>
    <t>5 (по ГОС)</t>
  </si>
  <si>
    <t>5 (по ФГОС)</t>
  </si>
  <si>
    <t>1 (по ФГОС)</t>
  </si>
  <si>
    <t xml:space="preserve">Директор:                                                              </t>
  </si>
  <si>
    <t>проверка</t>
  </si>
  <si>
    <t>на 01.09.2016</t>
  </si>
  <si>
    <t xml:space="preserve">Заместитель директора                   </t>
  </si>
  <si>
    <t xml:space="preserve">Департамент профессионального образования и науки                                               </t>
  </si>
  <si>
    <t>Приведенный коэффициент</t>
  </si>
  <si>
    <t>2017г.</t>
  </si>
  <si>
    <t>ср/год.число групп (=((1*8)+(1*4))/12)</t>
  </si>
  <si>
    <t>на 01.09.2017</t>
  </si>
  <si>
    <t>2018г.</t>
  </si>
  <si>
    <t>на 01.09.2018</t>
  </si>
  <si>
    <t xml:space="preserve">ОГБПОУ </t>
  </si>
  <si>
    <t>2019г.</t>
  </si>
  <si>
    <t>на 01.09.2019</t>
  </si>
  <si>
    <t>ПРОЕКТ ГОСУДАРСТВЕННОГО ЗАДАНИЯ</t>
  </si>
  <si>
    <t>коды</t>
  </si>
  <si>
    <t>Форма по ОКУД</t>
  </si>
  <si>
    <t>Дата по сводному реестру</t>
  </si>
  <si>
    <t>по ОКВЭД</t>
  </si>
  <si>
    <t>80.22.2</t>
  </si>
  <si>
    <t>(указывается вид государственного учреждения из базового (отраслевого) перечня)</t>
  </si>
  <si>
    <t>80.42</t>
  </si>
  <si>
    <t>Часть 1. Сведения об оказываемых государственных услугах</t>
  </si>
  <si>
    <t>Раздел 1</t>
  </si>
  <si>
    <t>Уникальный номер по базовому (отраслевому) перечню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</si>
  <si>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</si>
  <si>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</si>
  <si>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</si>
  <si>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</si>
  <si>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</si>
  <si>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</si>
  <si>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</si>
  <si>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</si>
  <si>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</si>
  <si>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</si>
  <si>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</si>
  <si>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</si>
  <si>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</si>
  <si>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</si>
  <si>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</si>
  <si>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</si>
  <si>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</si>
  <si>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</si>
  <si>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Распоряжение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</si>
  <si>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</si>
  <si>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</si>
  <si>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</si>
  <si>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</si>
  <si>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</si>
  <si>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</si>
  <si>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</si>
  <si>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</si>
  <si>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</si>
  <si>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Министерство образования и науки Ульяновской области</t>
  </si>
  <si>
    <t>Директору, Гл.бухгалтеру</t>
  </si>
  <si>
    <t>С уважением, Л.Н.Микеева</t>
  </si>
  <si>
    <t>СЛУЖЕБНАЯ ЗАПИСКА</t>
  </si>
  <si>
    <t>Начинаем планировать расходы на 2018 год. Отдел экономики, межбюджетных отношений и контроля Министерства образования  и науки Ульяновской области просит Вас предоставить:</t>
  </si>
  <si>
    <t>1. движение контингента на 2017-2020 гг. в электронном виде и на бумажном носителе;</t>
  </si>
  <si>
    <t>2. проект государственного задания на 2018- 2020 гг. в электронном виде и на бумажном носителе.</t>
  </si>
  <si>
    <t>На бумажном носителе документы предоставить до 12 июня 2017г.</t>
  </si>
  <si>
    <t>В электронном виде документы предоставить до 31 мая 2017 г. На электронные адреса: Lara_fox@list.ru, отдел СПО &lt;profobr73@mail.ru&gt; Хохловой Е.А.</t>
  </si>
  <si>
    <t>2020г.</t>
  </si>
  <si>
    <t xml:space="preserve"> Планируемое движение контингента,обучающегося на внебюджетной основе на 2017-2020 год (дневное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</si>
  <si>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t xml:space="preserve"> Планируемое движение контингента,обучающегося на внебюджетной основе на 2017-2020 год (заочное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</si>
  <si>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t xml:space="preserve"> Планируемое движение контингента,обучающегося на бюджетной основе на 2017-2020год (заочное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</si>
  <si>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t>Движение контингента,обучающегося на бюджетной основе на 2017-2020год (очное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</si>
  <si>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t>ПРИЛОЖЕНИЕ № 1</t>
  </si>
  <si>
    <t>к распоряжению Министерства образования</t>
  </si>
  <si>
    <t>и науки Ульяновской области</t>
  </si>
  <si>
    <t xml:space="preserve">№                 от  </t>
  </si>
  <si>
    <t>на 2018 год и на плановый период 2019 и 2020 годов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</si>
  <si>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</si>
  <si>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</si>
  <si>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2. Категории потребителей государственной услуги: Физические лица, имеющие основное общее образование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</si>
  <si>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</si>
  <si>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</si>
  <si>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2018 год (очередной финансовый год)</t>
  </si>
  <si>
    <t>2019 год (1-й год планового периода)</t>
  </si>
  <si>
    <t>2020 год (2-й год планового периода)</t>
  </si>
  <si>
    <t>наименова-ние</t>
  </si>
  <si>
    <t>физические лица за исключением лиц с ОВЗ и инвалидов</t>
  </si>
  <si>
    <t>основное общее образование</t>
  </si>
  <si>
    <t>очная</t>
  </si>
  <si>
    <t>удельный вес численности выпускников, трудоустроившихся в течение не менее двух лет после окончания обучения</t>
  </si>
  <si>
    <t xml:space="preserve">% 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</si>
  <si>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</si>
  <si>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 xml:space="preserve">Показатель объема 
государственной услуги
</t>
  </si>
  <si>
    <t>Значение показателя объема государственной услуги</t>
  </si>
  <si>
    <t>2018год (очередной финансовый год)</t>
  </si>
  <si>
    <t>численность обучающихся</t>
  </si>
  <si>
    <t>чел.</t>
  </si>
  <si>
    <t>%</t>
  </si>
  <si>
    <t>PS: в проекте государственного задания уникальный номер реестровой записи заполнять не надо!</t>
  </si>
  <si>
    <r>
      <t xml:space="preserve">Наименование государственного учреждения: </t>
    </r>
    <r>
      <rPr>
        <u val="single"/>
        <sz val="11"/>
        <color indexed="8"/>
        <rFont val="Calibri"/>
        <family val="2"/>
      </rPr>
      <t>областное государственное бюджетное профессиональное образовательное учреждение "Ульяновский электромеханический колледж"</t>
    </r>
  </si>
  <si>
    <t>15.02.08 Технология машиностроения</t>
  </si>
  <si>
    <t>-</t>
  </si>
  <si>
    <t>Раздел 4</t>
  </si>
  <si>
    <t>Раздел 5</t>
  </si>
  <si>
    <t>Раздел 6</t>
  </si>
  <si>
    <t>Раздел 7</t>
  </si>
  <si>
    <t>Раздел 8</t>
  </si>
  <si>
    <t>Раздел 9</t>
  </si>
  <si>
    <t>Раздел 10</t>
  </si>
  <si>
    <t>08.02.09 Монтаж, наладка и эксплуатация электрооборудования промышленных и гражданских зданий</t>
  </si>
  <si>
    <t>09.02.02 Компьютерные сети</t>
  </si>
  <si>
    <t>09.02.04 Информационные системы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</si>
  <si>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</si>
  <si>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заочная</t>
  </si>
  <si>
    <t>09.02.06 Сетевое и системное администрирование</t>
  </si>
  <si>
    <t>09.02.07 Информационные системы и программирование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</si>
  <si>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– программе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"15.00.00 МАШИНОСТРОЕНИЕ"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</si>
  <si>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– программе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"15.00.00 МАШИНОСТРОЕНИЕ"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</si>
  <si>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– программе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</si>
  <si>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– программе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</si>
  <si>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– программе подготовки квалифицированных рабочих, служащих на базе основного среднего образования по укрупненной группе направлений подготовки и специальностей (профессий) "09.00.00 ИНФОРМАТИКА И ВЫЧИСЛИТЕЛЬНАЯ ТЕХНИКА"</t>
  </si>
  <si>
    <t>1. Наименование государственной услуги: Реализация основной профессиональной образовательной программы среднего профессионального образования – программе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"13.00.00 ЭЛЕКТРО – И ТЕПЛОЭНЕРГЕТИКА"</t>
  </si>
  <si>
    <t>среднее общее образование</t>
  </si>
  <si>
    <t>Часть 2. Сведения о выполняемых работах</t>
  </si>
  <si>
    <t xml:space="preserve">Раздел </t>
  </si>
  <si>
    <t xml:space="preserve">1. Наименование работы: </t>
  </si>
  <si>
    <t>2. Категории потребителей работы: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</si>
  <si>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</si>
  <si>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</si>
  <si>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</si>
  <si>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</si>
  <si>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</si>
  <si>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>2017 год (очередной финансовый год)</t>
  </si>
  <si>
    <t>2018 год (1-й год планового периода)</t>
  </si>
  <si>
    <t>2019 год (2-й год планового периода)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</si>
  <si>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</si>
  <si>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</si>
  <si>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</si>
  <si>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образования и науки Ульяновской области, в чьи функции входит данный вид деятельности.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</si>
  <si>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</si>
  <si>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</si>
  <si>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</si>
  <si>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</si>
  <si>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</si>
  <si>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</si>
  <si>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</si>
  <si>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</si>
  <si>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</si>
  <si>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</si>
  <si>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5. Иные показатели, связанные с выполнением государственного задания ___________</t>
  </si>
  <si>
    <t>_____________________________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</si>
</sst>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10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29" borderId="0" applyNumberFormat="0" applyBorder="0" applyAlignment="0" applyProtection="0"/>
    <xf numFmtId="0" fontId="35" fillId="41" borderId="0" applyNumberFormat="0" applyBorder="0" applyAlignment="0" applyProtection="0"/>
    <xf numFmtId="0" fontId="15" fillId="3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44" borderId="1" applyNumberFormat="0" applyAlignment="0" applyProtection="0"/>
    <xf numFmtId="0" fontId="16" fillId="13" borderId="2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0" fontId="38" fillId="45" borderId="1" applyNumberFormat="0" applyAlignment="0" applyProtection="0"/>
    <xf numFmtId="0" fontId="18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40" fillId="0" borderId="7" applyNumberFormat="0" applyFill="0" applyAlignment="0" applyProtection="0"/>
    <xf numFmtId="0" fontId="20" fillId="0" borderId="8" applyNumberFormat="0" applyFill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47" borderId="13" applyNumberFormat="0" applyAlignment="0" applyProtection="0"/>
    <xf numFmtId="0" fontId="23" fillId="48" borderId="14" applyNumberFormat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46" fillId="51" borderId="0" applyNumberFormat="0" applyBorder="0" applyAlignment="0" applyProtection="0"/>
    <xf numFmtId="0" fontId="2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5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56" borderId="21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56" borderId="23" xfId="0" applyFont="1" applyFill="1" applyBorder="1" applyAlignment="1">
      <alignment/>
    </xf>
    <xf numFmtId="0" fontId="5" fillId="57" borderId="23" xfId="0" applyFont="1" applyFill="1" applyBorder="1" applyAlignment="1">
      <alignment/>
    </xf>
    <xf numFmtId="0" fontId="5" fillId="7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56" borderId="24" xfId="0" applyFont="1" applyFill="1" applyBorder="1" applyAlignment="1">
      <alignment/>
    </xf>
    <xf numFmtId="0" fontId="5" fillId="57" borderId="24" xfId="0" applyFont="1" applyFill="1" applyBorder="1" applyAlignment="1">
      <alignment/>
    </xf>
    <xf numFmtId="0" fontId="5" fillId="7" borderId="24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7" borderId="2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56" borderId="25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56" borderId="21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55" borderId="0" xfId="0" applyFont="1" applyFill="1" applyAlignment="1">
      <alignment/>
    </xf>
    <xf numFmtId="0" fontId="5" fillId="0" borderId="0" xfId="0" applyFont="1" applyAlignment="1">
      <alignment/>
    </xf>
    <xf numFmtId="0" fontId="5" fillId="57" borderId="25" xfId="0" applyFont="1" applyFill="1" applyBorder="1" applyAlignment="1">
      <alignment/>
    </xf>
    <xf numFmtId="0" fontId="4" fillId="57" borderId="0" xfId="0" applyFont="1" applyFill="1" applyAlignment="1">
      <alignment/>
    </xf>
    <xf numFmtId="0" fontId="5" fillId="57" borderId="0" xfId="0" applyFon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3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/>
    </xf>
    <xf numFmtId="0" fontId="5" fillId="7" borderId="28" xfId="0" applyFont="1" applyFill="1" applyBorder="1" applyAlignment="1">
      <alignment/>
    </xf>
    <xf numFmtId="0" fontId="0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7" borderId="29" xfId="0" applyFont="1" applyFill="1" applyBorder="1" applyAlignment="1">
      <alignment/>
    </xf>
    <xf numFmtId="0" fontId="34" fillId="0" borderId="0" xfId="87">
      <alignment/>
      <protection/>
    </xf>
    <xf numFmtId="0" fontId="34" fillId="0" borderId="0" xfId="87" applyBorder="1">
      <alignment/>
      <protection/>
    </xf>
    <xf numFmtId="0" fontId="51" fillId="0" borderId="0" xfId="87" applyFont="1" applyBorder="1" applyAlignment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2" fillId="0" borderId="0" xfId="87" applyFont="1" applyAlignment="1">
      <alignment horizontal="left" vertical="center" wrapText="1"/>
      <protection/>
    </xf>
    <xf numFmtId="0" fontId="52" fillId="0" borderId="30" xfId="87" applyFont="1" applyBorder="1" applyAlignment="1">
      <alignment horizontal="left" vertical="center" wrapText="1"/>
      <protection/>
    </xf>
    <xf numFmtId="0" fontId="53" fillId="0" borderId="31" xfId="87" applyFont="1" applyBorder="1" applyAlignment="1">
      <alignment horizontal="center" vertical="center" wrapText="1"/>
      <protection/>
    </xf>
    <xf numFmtId="0" fontId="53" fillId="0" borderId="32" xfId="87" applyFont="1" applyBorder="1" applyAlignment="1">
      <alignment horizontal="center" vertical="center" wrapText="1"/>
      <protection/>
    </xf>
    <xf numFmtId="0" fontId="53" fillId="0" borderId="33" xfId="87" applyFont="1" applyBorder="1" applyAlignment="1">
      <alignment horizontal="center" vertical="center" wrapText="1"/>
      <protection/>
    </xf>
    <xf numFmtId="0" fontId="1" fillId="0" borderId="0" xfId="88">
      <alignment/>
      <protection/>
    </xf>
    <xf numFmtId="0" fontId="11" fillId="0" borderId="24" xfId="88" applyFont="1" applyBorder="1" applyAlignment="1">
      <alignment horizontal="center" vertical="center" wrapText="1"/>
      <protection/>
    </xf>
    <xf numFmtId="0" fontId="1" fillId="0" borderId="0" xfId="88" applyAlignment="1">
      <alignment wrapText="1"/>
      <protection/>
    </xf>
    <xf numFmtId="0" fontId="11" fillId="0" borderId="0" xfId="88" applyFont="1" applyBorder="1" applyAlignment="1">
      <alignment horizontal="center" vertical="center" wrapText="1"/>
      <protection/>
    </xf>
    <xf numFmtId="0" fontId="10" fillId="0" borderId="0" xfId="88" applyFont="1">
      <alignment/>
      <protection/>
    </xf>
    <xf numFmtId="0" fontId="10" fillId="0" borderId="0" xfId="88" applyFont="1" applyAlignment="1">
      <alignment horizontal="right"/>
      <protection/>
    </xf>
    <xf numFmtId="0" fontId="10" fillId="0" borderId="0" xfId="88" applyFont="1" applyAlignment="1">
      <alignment horizontal="center" wrapText="1"/>
      <protection/>
    </xf>
    <xf numFmtId="0" fontId="10" fillId="0" borderId="0" xfId="88" applyFont="1" applyAlignment="1">
      <alignment horizontal="left"/>
      <protection/>
    </xf>
    <xf numFmtId="0" fontId="11" fillId="0" borderId="0" xfId="88" applyFont="1" applyBorder="1" applyAlignment="1">
      <alignment vertical="center" wrapText="1"/>
      <protection/>
    </xf>
    <xf numFmtId="0" fontId="12" fillId="0" borderId="24" xfId="88" applyFont="1" applyBorder="1" applyAlignment="1">
      <alignment horizontal="center" vertical="center" wrapText="1"/>
      <protection/>
    </xf>
    <xf numFmtId="14" fontId="12" fillId="0" borderId="24" xfId="88" applyNumberFormat="1" applyFont="1" applyBorder="1" applyAlignment="1">
      <alignment horizontal="center" vertical="center" wrapText="1"/>
      <protection/>
    </xf>
    <xf numFmtId="0" fontId="12" fillId="0" borderId="0" xfId="88" applyFont="1" applyBorder="1" applyAlignment="1">
      <alignment horizontal="center" vertical="center" wrapText="1"/>
      <protection/>
    </xf>
    <xf numFmtId="49" fontId="11" fillId="0" borderId="24" xfId="88" applyNumberFormat="1" applyFont="1" applyBorder="1" applyAlignment="1">
      <alignment horizontal="center" vertical="center" wrapText="1"/>
      <protection/>
    </xf>
    <xf numFmtId="49" fontId="11" fillId="0" borderId="0" xfId="88" applyNumberFormat="1" applyFont="1" applyAlignment="1">
      <alignment horizontal="center" wrapText="1"/>
      <protection/>
    </xf>
    <xf numFmtId="0" fontId="1" fillId="0" borderId="0" xfId="88" applyFont="1">
      <alignment/>
      <protection/>
    </xf>
    <xf numFmtId="0" fontId="52" fillId="0" borderId="0" xfId="87" applyFont="1" applyAlignment="1">
      <alignment horizontal="center" wrapText="1"/>
      <protection/>
    </xf>
    <xf numFmtId="0" fontId="11" fillId="0" borderId="0" xfId="88" applyFont="1" applyBorder="1" applyAlignment="1">
      <alignment horizontal="center" vertical="center" wrapText="1"/>
      <protection/>
    </xf>
    <xf numFmtId="0" fontId="11" fillId="0" borderId="24" xfId="88" applyFont="1" applyBorder="1" applyAlignment="1">
      <alignment horizontal="center" vertical="center" wrapText="1"/>
      <protection/>
    </xf>
    <xf numFmtId="0" fontId="53" fillId="0" borderId="24" xfId="8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2" fillId="0" borderId="0" xfId="87" applyFont="1" applyAlignment="1">
      <alignment horizontal="center" wrapText="1"/>
      <protection/>
    </xf>
    <xf numFmtId="0" fontId="10" fillId="0" borderId="0" xfId="88" applyFont="1" applyAlignment="1">
      <alignment horizontal="left" wrapText="1"/>
      <protection/>
    </xf>
    <xf numFmtId="0" fontId="10" fillId="0" borderId="0" xfId="88" applyFont="1" applyAlignment="1">
      <alignment horizontal="center" wrapText="1"/>
      <protection/>
    </xf>
    <xf numFmtId="0" fontId="12" fillId="0" borderId="31" xfId="88" applyFont="1" applyBorder="1" applyAlignment="1">
      <alignment horizontal="center" vertical="center" wrapText="1"/>
      <protection/>
    </xf>
    <xf numFmtId="0" fontId="12" fillId="0" borderId="32" xfId="88" applyFont="1" applyBorder="1" applyAlignment="1">
      <alignment horizontal="center" vertical="center" wrapText="1"/>
      <protection/>
    </xf>
    <xf numFmtId="0" fontId="12" fillId="0" borderId="33" xfId="88" applyFont="1" applyBorder="1" applyAlignment="1">
      <alignment horizontal="center" vertical="center" wrapText="1"/>
      <protection/>
    </xf>
    <xf numFmtId="0" fontId="10" fillId="0" borderId="30" xfId="88" applyFont="1" applyBorder="1" applyAlignment="1">
      <alignment horizontal="left" vertical="center" wrapText="1"/>
      <protection/>
    </xf>
    <xf numFmtId="0" fontId="11" fillId="0" borderId="19" xfId="88" applyFont="1" applyBorder="1" applyAlignment="1">
      <alignment horizontal="center" vertical="center" wrapText="1"/>
      <protection/>
    </xf>
    <xf numFmtId="0" fontId="11" fillId="0" borderId="43" xfId="88" applyFont="1" applyBorder="1" applyAlignment="1">
      <alignment horizontal="center" vertical="center" wrapText="1"/>
      <protection/>
    </xf>
    <xf numFmtId="0" fontId="11" fillId="0" borderId="31" xfId="88" applyFont="1" applyBorder="1" applyAlignment="1">
      <alignment horizontal="center" vertical="center" wrapText="1"/>
      <protection/>
    </xf>
    <xf numFmtId="0" fontId="11" fillId="0" borderId="32" xfId="88" applyFont="1" applyBorder="1" applyAlignment="1">
      <alignment horizontal="center" vertical="center" wrapText="1"/>
      <protection/>
    </xf>
    <xf numFmtId="0" fontId="11" fillId="0" borderId="33" xfId="88" applyFont="1" applyBorder="1" applyAlignment="1">
      <alignment horizontal="center" vertical="center" wrapText="1"/>
      <protection/>
    </xf>
    <xf numFmtId="0" fontId="11" fillId="0" borderId="22" xfId="88" applyFont="1" applyBorder="1" applyAlignment="1">
      <alignment horizontal="center" vertical="center" wrapText="1"/>
      <protection/>
    </xf>
    <xf numFmtId="0" fontId="11" fillId="0" borderId="44" xfId="88" applyFont="1" applyBorder="1" applyAlignment="1">
      <alignment horizontal="center" vertical="center" wrapText="1"/>
      <protection/>
    </xf>
    <xf numFmtId="0" fontId="11" fillId="0" borderId="45" xfId="88" applyFont="1" applyBorder="1" applyAlignment="1">
      <alignment horizontal="center" vertical="center" wrapText="1"/>
      <protection/>
    </xf>
    <xf numFmtId="0" fontId="11" fillId="0" borderId="46" xfId="88" applyFont="1" applyBorder="1" applyAlignment="1">
      <alignment horizontal="center" vertical="center" wrapText="1"/>
      <protection/>
    </xf>
    <xf numFmtId="0" fontId="11" fillId="0" borderId="30" xfId="88" applyFont="1" applyBorder="1" applyAlignment="1">
      <alignment horizontal="center" vertical="center" wrapText="1"/>
      <protection/>
    </xf>
    <xf numFmtId="0" fontId="11" fillId="0" borderId="47" xfId="88" applyFont="1" applyBorder="1" applyAlignment="1">
      <alignment horizontal="center" vertical="center" wrapText="1"/>
      <protection/>
    </xf>
    <xf numFmtId="0" fontId="10" fillId="0" borderId="0" xfId="88" applyFont="1" applyBorder="1" applyAlignment="1">
      <alignment horizontal="left" vertical="center" wrapText="1"/>
      <protection/>
    </xf>
    <xf numFmtId="0" fontId="11" fillId="0" borderId="19" xfId="88" applyFont="1" applyBorder="1" applyAlignment="1">
      <alignment horizontal="center" vertical="center" textRotation="90" wrapText="1"/>
      <protection/>
    </xf>
    <xf numFmtId="0" fontId="11" fillId="0" borderId="42" xfId="88" applyFont="1" applyBorder="1" applyAlignment="1">
      <alignment horizontal="center" vertical="center" textRotation="90" wrapText="1"/>
      <protection/>
    </xf>
    <xf numFmtId="0" fontId="11" fillId="0" borderId="43" xfId="88" applyFont="1" applyBorder="1" applyAlignment="1">
      <alignment horizontal="center" vertical="center" textRotation="90" wrapText="1"/>
      <protection/>
    </xf>
    <xf numFmtId="0" fontId="12" fillId="0" borderId="31" xfId="88" applyFont="1" applyBorder="1" applyAlignment="1">
      <alignment horizontal="center" vertical="center" wrapText="1"/>
      <protection/>
    </xf>
    <xf numFmtId="0" fontId="12" fillId="0" borderId="32" xfId="88" applyFont="1" applyBorder="1" applyAlignment="1">
      <alignment horizontal="center" vertical="center" wrapText="1"/>
      <protection/>
    </xf>
    <xf numFmtId="0" fontId="12" fillId="0" borderId="33" xfId="88" applyFont="1" applyBorder="1" applyAlignment="1">
      <alignment horizontal="center" vertical="center" wrapText="1"/>
      <protection/>
    </xf>
    <xf numFmtId="0" fontId="10" fillId="0" borderId="0" xfId="88" applyFont="1" applyBorder="1" applyAlignment="1">
      <alignment horizontal="left" vertical="center" wrapText="1"/>
      <protection/>
    </xf>
    <xf numFmtId="0" fontId="12" fillId="0" borderId="0" xfId="88" applyFont="1" applyBorder="1" applyAlignment="1">
      <alignment horizontal="center" vertical="center" wrapText="1"/>
      <protection/>
    </xf>
    <xf numFmtId="0" fontId="10" fillId="0" borderId="31" xfId="88" applyFont="1" applyBorder="1" applyAlignment="1">
      <alignment horizontal="center" vertical="center" wrapText="1"/>
      <protection/>
    </xf>
    <xf numFmtId="0" fontId="10" fillId="0" borderId="32" xfId="88" applyFont="1" applyBorder="1" applyAlignment="1">
      <alignment horizontal="center" vertical="center" wrapText="1"/>
      <protection/>
    </xf>
    <xf numFmtId="0" fontId="10" fillId="0" borderId="33" xfId="88" applyFont="1" applyBorder="1" applyAlignment="1">
      <alignment horizontal="center" vertical="center" wrapText="1"/>
      <protection/>
    </xf>
    <xf numFmtId="0" fontId="11" fillId="0" borderId="48" xfId="88" applyFont="1" applyBorder="1" applyAlignment="1">
      <alignment horizontal="center" vertical="center" wrapText="1"/>
      <protection/>
    </xf>
    <xf numFmtId="0" fontId="11" fillId="0" borderId="0" xfId="88" applyFont="1" applyBorder="1" applyAlignment="1">
      <alignment horizontal="center" vertical="center" wrapText="1"/>
      <protection/>
    </xf>
    <xf numFmtId="0" fontId="11" fillId="0" borderId="19" xfId="88" applyFont="1" applyBorder="1" applyAlignment="1">
      <alignment horizontal="center" vertical="center" textRotation="90" wrapText="1"/>
      <protection/>
    </xf>
    <xf numFmtId="0" fontId="11" fillId="0" borderId="43" xfId="88" applyFont="1" applyBorder="1" applyAlignment="1">
      <alignment horizontal="center" vertical="center" textRotation="90" wrapText="1"/>
      <protection/>
    </xf>
    <xf numFmtId="0" fontId="10" fillId="0" borderId="30" xfId="88" applyFont="1" applyBorder="1" applyAlignment="1">
      <alignment horizontal="left" vertical="center" wrapText="1"/>
      <protection/>
    </xf>
    <xf numFmtId="0" fontId="11" fillId="0" borderId="31" xfId="88" applyFont="1" applyBorder="1" applyAlignment="1">
      <alignment horizontal="center" vertical="center" wrapText="1"/>
      <protection/>
    </xf>
    <xf numFmtId="0" fontId="11" fillId="0" borderId="33" xfId="88" applyFont="1" applyBorder="1" applyAlignment="1">
      <alignment horizontal="center" vertical="center" wrapText="1"/>
      <protection/>
    </xf>
    <xf numFmtId="0" fontId="11" fillId="0" borderId="32" xfId="88" applyFont="1" applyBorder="1" applyAlignment="1">
      <alignment horizontal="center" vertical="center" wrapText="1"/>
      <protection/>
    </xf>
    <xf numFmtId="0" fontId="11" fillId="0" borderId="19" xfId="88" applyFont="1" applyBorder="1" applyAlignment="1">
      <alignment horizontal="center" vertical="center" wrapText="1"/>
      <protection/>
    </xf>
    <xf numFmtId="0" fontId="11" fillId="0" borderId="43" xfId="88" applyFont="1" applyBorder="1" applyAlignment="1">
      <alignment horizontal="center" vertical="center" wrapText="1"/>
      <protection/>
    </xf>
    <xf numFmtId="0" fontId="10" fillId="0" borderId="0" xfId="88" applyFont="1" applyAlignment="1">
      <alignment horizontal="left" vertical="center" wrapText="1"/>
      <protection/>
    </xf>
    <xf numFmtId="0" fontId="11" fillId="0" borderId="42" xfId="88" applyFont="1" applyBorder="1" applyAlignment="1">
      <alignment horizontal="center" vertical="center" textRotation="90" wrapText="1"/>
      <protection/>
    </xf>
    <xf numFmtId="0" fontId="11" fillId="0" borderId="22" xfId="88" applyFont="1" applyBorder="1" applyAlignment="1">
      <alignment horizontal="center" vertical="center" wrapText="1"/>
      <protection/>
    </xf>
    <xf numFmtId="0" fontId="11" fillId="0" borderId="44" xfId="88" applyFont="1" applyBorder="1" applyAlignment="1">
      <alignment horizontal="center" vertical="center" wrapText="1"/>
      <protection/>
    </xf>
    <xf numFmtId="0" fontId="11" fillId="0" borderId="45" xfId="88" applyFont="1" applyBorder="1" applyAlignment="1">
      <alignment horizontal="center" vertical="center" wrapText="1"/>
      <protection/>
    </xf>
    <xf numFmtId="0" fontId="11" fillId="0" borderId="46" xfId="88" applyFont="1" applyBorder="1" applyAlignment="1">
      <alignment horizontal="center" vertical="center" wrapText="1"/>
      <protection/>
    </xf>
    <xf numFmtId="0" fontId="11" fillId="0" borderId="30" xfId="88" applyFont="1" applyBorder="1" applyAlignment="1">
      <alignment horizontal="center" vertical="center" wrapText="1"/>
      <protection/>
    </xf>
    <xf numFmtId="0" fontId="11" fillId="0" borderId="47" xfId="88" applyFont="1" applyBorder="1" applyAlignment="1">
      <alignment horizontal="center" vertical="center" wrapText="1"/>
      <protection/>
    </xf>
    <xf numFmtId="0" fontId="10" fillId="0" borderId="0" xfId="88" applyFont="1" applyAlignment="1">
      <alignment horizontal="center" wrapText="1"/>
      <protection/>
    </xf>
    <xf numFmtId="0" fontId="33" fillId="0" borderId="0" xfId="88" applyFont="1" applyAlignment="1">
      <alignment horizontal="left" wrapText="1"/>
      <protection/>
    </xf>
    <xf numFmtId="0" fontId="10" fillId="0" borderId="0" xfId="88" applyFont="1" applyAlignment="1">
      <alignment horizontal="left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2" max="12" width="13.375" style="0" customWidth="1"/>
    <col min="13" max="13" width="17.00390625" style="0" customWidth="1"/>
  </cols>
  <sheetData>
    <row r="1" spans="6:17" ht="12.75">
      <c r="F1" t="s">
        <v>71</v>
      </c>
      <c r="K1" s="2"/>
      <c r="L1" s="2"/>
      <c r="M1" s="2"/>
      <c r="N1" s="2"/>
      <c r="O1" s="2"/>
      <c r="P1" s="2"/>
      <c r="Q1" s="2"/>
    </row>
    <row r="2" spans="6:17" ht="12.75">
      <c r="F2" t="s">
        <v>28</v>
      </c>
      <c r="K2" s="2"/>
      <c r="L2" s="2"/>
      <c r="M2" s="2"/>
      <c r="N2" s="2"/>
      <c r="O2" s="2"/>
      <c r="P2" s="2"/>
      <c r="Q2" s="2"/>
    </row>
    <row r="3" spans="11:17" ht="12.75">
      <c r="K3" s="2"/>
      <c r="L3" s="2"/>
      <c r="M3" s="2"/>
      <c r="N3" s="2"/>
      <c r="O3" s="2"/>
      <c r="P3" s="2"/>
      <c r="Q3" s="2"/>
    </row>
    <row r="4" spans="3:17" ht="12.75">
      <c r="C4" s="95" t="s">
        <v>73</v>
      </c>
      <c r="D4" s="95"/>
      <c r="E4" s="95"/>
      <c r="F4" s="95"/>
      <c r="G4" s="95"/>
      <c r="K4" s="2"/>
      <c r="L4" s="2"/>
      <c r="M4" s="2"/>
      <c r="N4" s="2"/>
      <c r="O4" s="2"/>
      <c r="P4" s="2"/>
      <c r="Q4" s="2"/>
    </row>
    <row r="5" spans="11:17" ht="12.75">
      <c r="K5" s="2"/>
      <c r="L5" s="2"/>
      <c r="M5" s="2"/>
      <c r="N5" s="2"/>
      <c r="O5" s="2"/>
      <c r="P5" s="2"/>
      <c r="Q5" s="2"/>
    </row>
    <row r="6" spans="11:17" ht="12.75">
      <c r="K6" s="2"/>
      <c r="L6" s="2"/>
      <c r="M6" s="2"/>
      <c r="N6" s="2"/>
      <c r="O6" s="2"/>
      <c r="P6" s="2"/>
      <c r="Q6" s="2"/>
    </row>
    <row r="7" spans="1:17" ht="37.5" customHeight="1">
      <c r="A7" s="96" t="s">
        <v>74</v>
      </c>
      <c r="B7" s="96"/>
      <c r="C7" s="96"/>
      <c r="D7" s="96"/>
      <c r="E7" s="96"/>
      <c r="F7" s="96"/>
      <c r="G7" s="96"/>
      <c r="H7" s="96"/>
      <c r="I7" s="96"/>
      <c r="K7" s="2"/>
      <c r="L7" s="2"/>
      <c r="M7" s="2"/>
      <c r="N7" s="2"/>
      <c r="O7" s="2"/>
      <c r="P7" s="2"/>
      <c r="Q7" s="2"/>
    </row>
    <row r="8" spans="1:17" ht="30.75" customHeight="1">
      <c r="A8" s="90" t="s">
        <v>75</v>
      </c>
      <c r="B8" s="90"/>
      <c r="C8" s="90"/>
      <c r="D8" s="90"/>
      <c r="E8" s="90"/>
      <c r="F8" s="90"/>
      <c r="G8" s="90"/>
      <c r="H8" s="90"/>
      <c r="I8" s="90"/>
      <c r="J8" s="90"/>
      <c r="K8" s="97"/>
      <c r="L8" s="97"/>
      <c r="M8" s="97"/>
      <c r="N8" s="97"/>
      <c r="O8" s="97"/>
      <c r="P8" s="97"/>
      <c r="Q8" s="97"/>
    </row>
    <row r="9" spans="1:17" ht="33.75" customHeight="1">
      <c r="A9" s="90" t="s">
        <v>76</v>
      </c>
      <c r="B9" s="90"/>
      <c r="C9" s="90"/>
      <c r="D9" s="90"/>
      <c r="E9" s="90"/>
      <c r="F9" s="90"/>
      <c r="G9" s="90"/>
      <c r="H9" s="90"/>
      <c r="I9" s="90"/>
      <c r="J9" s="90"/>
      <c r="K9" s="97"/>
      <c r="L9" s="97"/>
      <c r="M9" s="97"/>
      <c r="N9" s="97"/>
      <c r="O9" s="97"/>
      <c r="P9" s="97"/>
      <c r="Q9" s="97"/>
    </row>
    <row r="10" spans="1:17" ht="29.25" customHeight="1">
      <c r="A10" s="90" t="s">
        <v>78</v>
      </c>
      <c r="B10" s="90"/>
      <c r="C10" s="90"/>
      <c r="D10" s="90"/>
      <c r="E10" s="90"/>
      <c r="F10" s="90"/>
      <c r="G10" s="90"/>
      <c r="H10" s="90"/>
      <c r="I10" s="90"/>
      <c r="J10" s="90"/>
      <c r="K10" s="61"/>
      <c r="L10" s="61"/>
      <c r="M10" s="61"/>
      <c r="N10" s="61"/>
      <c r="O10" s="61"/>
      <c r="P10" s="61"/>
      <c r="Q10" s="61"/>
    </row>
    <row r="11" spans="1:17" ht="39" customHeight="1">
      <c r="A11" s="90" t="s">
        <v>77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92"/>
      <c r="M11" s="92"/>
      <c r="N11" s="2"/>
      <c r="O11" s="2"/>
      <c r="P11" s="2"/>
      <c r="Q11" s="2"/>
    </row>
    <row r="12" spans="1:17" ht="17.25" customHeight="1">
      <c r="A12" s="93" t="s">
        <v>72</v>
      </c>
      <c r="B12" s="93"/>
      <c r="C12" s="93"/>
      <c r="D12" s="93"/>
      <c r="E12" s="93"/>
      <c r="F12" s="93"/>
      <c r="G12" s="93"/>
      <c r="H12" s="93"/>
      <c r="I12" s="93"/>
      <c r="J12" s="93"/>
      <c r="K12" s="2"/>
      <c r="L12" s="2"/>
      <c r="M12" s="62"/>
      <c r="N12" s="2"/>
      <c r="O12" s="2"/>
      <c r="P12" s="2"/>
      <c r="Q12" s="2"/>
    </row>
    <row r="13" spans="1:17" ht="30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2"/>
      <c r="L13" s="2"/>
      <c r="M13" s="62"/>
      <c r="N13" s="2"/>
      <c r="O13" s="2"/>
      <c r="P13" s="2"/>
      <c r="Q13" s="2"/>
    </row>
    <row r="14" spans="1:17" ht="12.75">
      <c r="A14" t="s">
        <v>110</v>
      </c>
      <c r="K14" s="2"/>
      <c r="L14" s="2"/>
      <c r="M14" s="62"/>
      <c r="N14" s="2"/>
      <c r="O14" s="2"/>
      <c r="P14" s="2"/>
      <c r="Q14" s="2"/>
    </row>
    <row r="15" spans="11:17" ht="12.75">
      <c r="K15" s="92"/>
      <c r="L15" s="92"/>
      <c r="M15" s="92"/>
      <c r="N15" s="92"/>
      <c r="O15" s="2"/>
      <c r="P15" s="2"/>
      <c r="Q15" s="2"/>
    </row>
    <row r="16" spans="11:17" ht="12.75">
      <c r="K16" s="2"/>
      <c r="L16" s="2"/>
      <c r="M16" s="2"/>
      <c r="N16" s="2"/>
      <c r="O16" s="2"/>
      <c r="P16" s="2"/>
      <c r="Q16" s="2"/>
    </row>
    <row r="17" spans="11:17" ht="12.75">
      <c r="K17" s="2"/>
      <c r="L17" s="2"/>
      <c r="M17" s="2"/>
      <c r="N17" s="2"/>
      <c r="O17" s="2"/>
      <c r="P17" s="2"/>
      <c r="Q17" s="2"/>
    </row>
    <row r="18" spans="2:17" ht="12.75">
      <c r="B18" s="63"/>
      <c r="K18" s="2"/>
      <c r="L18" s="2"/>
      <c r="M18" s="2"/>
      <c r="N18" s="2"/>
      <c r="O18" s="2"/>
      <c r="P18" s="2"/>
      <c r="Q18" s="2"/>
    </row>
    <row r="19" spans="11:17" ht="12.75">
      <c r="K19" s="2"/>
      <c r="L19" s="2"/>
      <c r="M19" s="2"/>
      <c r="N19" s="2"/>
      <c r="O19" s="2"/>
      <c r="P19" s="2"/>
      <c r="Q19" s="2"/>
    </row>
    <row r="20" spans="11:17" ht="12.75">
      <c r="K20" s="2"/>
      <c r="L20" s="2"/>
      <c r="M20" s="2"/>
      <c r="N20" s="2"/>
      <c r="O20" s="2"/>
      <c r="P20" s="2"/>
      <c r="Q20" s="2"/>
    </row>
    <row r="21" spans="11:17" ht="12.75">
      <c r="K21" s="2"/>
      <c r="L21" s="2"/>
      <c r="M21" s="2"/>
      <c r="N21" s="2"/>
      <c r="O21" s="2"/>
      <c r="P21" s="2"/>
      <c r="Q21" s="2"/>
    </row>
    <row r="22" spans="11:17" ht="12.75">
      <c r="K22" s="64"/>
      <c r="L22" s="2"/>
      <c r="M22" s="2"/>
      <c r="N22" s="2"/>
      <c r="O22" s="2"/>
      <c r="P22" s="2"/>
      <c r="Q22" s="2"/>
    </row>
    <row r="23" spans="2:17" ht="12.75">
      <c r="B23" s="94"/>
      <c r="C23" s="94"/>
      <c r="D23" s="94"/>
      <c r="E23" s="94"/>
      <c r="F23" s="94"/>
      <c r="G23" s="94"/>
      <c r="H23" s="94"/>
      <c r="I23" s="94"/>
      <c r="K23" s="64"/>
      <c r="L23" s="2"/>
      <c r="M23" s="2"/>
      <c r="N23" s="2"/>
      <c r="O23" s="2"/>
      <c r="P23" s="2"/>
      <c r="Q23" s="2"/>
    </row>
    <row r="24" spans="2:17" ht="12.75">
      <c r="B24" s="94"/>
      <c r="C24" s="94"/>
      <c r="D24" s="94"/>
      <c r="E24" s="94"/>
      <c r="F24" s="94"/>
      <c r="G24" s="94"/>
      <c r="H24" s="94"/>
      <c r="I24" s="94"/>
      <c r="K24" s="64"/>
      <c r="L24" s="2"/>
      <c r="M24" s="2"/>
      <c r="N24" s="2"/>
      <c r="O24" s="2"/>
      <c r="P24" s="2"/>
      <c r="Q24" s="2"/>
    </row>
    <row r="25" spans="11:17" ht="12.75">
      <c r="K25" s="2"/>
      <c r="L25" s="2"/>
      <c r="M25" s="2"/>
      <c r="N25" s="2"/>
      <c r="O25" s="2"/>
      <c r="P25" s="2"/>
      <c r="Q25" s="2"/>
    </row>
    <row r="26" spans="11:17" ht="12.75"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  <row r="28" ht="12.75">
      <c r="F28" s="1"/>
    </row>
    <row r="29" spans="10:11" ht="12.75">
      <c r="J29" s="65"/>
      <c r="K29" s="65"/>
    </row>
    <row r="30" spans="10:11" ht="12.75">
      <c r="J30" s="65"/>
      <c r="K30" s="65"/>
    </row>
    <row r="31" spans="10:11" ht="12.75">
      <c r="J31" s="65"/>
      <c r="K31" s="65"/>
    </row>
  </sheetData>
  <sheetProtection/>
  <mergeCells count="12">
    <mergeCell ref="C4:G4"/>
    <mergeCell ref="A7:I7"/>
    <mergeCell ref="A8:J8"/>
    <mergeCell ref="K8:Q9"/>
    <mergeCell ref="A9:J9"/>
    <mergeCell ref="A10:J10"/>
    <mergeCell ref="A11:J11"/>
    <mergeCell ref="K11:M11"/>
    <mergeCell ref="A12:J12"/>
    <mergeCell ref="A13:J13"/>
    <mergeCell ref="K15:N15"/>
    <mergeCell ref="B23:I24"/>
  </mergeCells>
  <printOptions/>
  <pageMargins left="0.75" right="0.18" top="0.99" bottom="0.28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74"/>
  <sheetViews>
    <sheetView view="pageBreakPreview" zoomScale="60" zoomScaleNormal="75" zoomScalePageLayoutView="0" workbookViewId="0" topLeftCell="A1">
      <pane xSplit="2" topLeftCell="C1" activePane="topRight" state="frozen"/>
      <selection pane="topLeft" activeCell="A16" sqref="A16"/>
      <selection pane="topRight" activeCell="L16" sqref="L16"/>
    </sheetView>
  </sheetViews>
  <sheetFormatPr defaultColWidth="9.00390625" defaultRowHeight="12.75"/>
  <cols>
    <col min="1" max="1" width="3.625" style="0" customWidth="1"/>
    <col min="2" max="2" width="14.00390625" style="0" customWidth="1"/>
    <col min="3" max="3" width="13.00390625" style="0" customWidth="1"/>
    <col min="8" max="8" width="12.00390625" style="0" bestFit="1" customWidth="1"/>
    <col min="9" max="9" width="10.875" style="0" customWidth="1"/>
    <col min="10" max="10" width="10.625" style="0" customWidth="1"/>
    <col min="11" max="11" width="11.375" style="0" customWidth="1"/>
    <col min="16" max="16" width="10.75390625" style="0" customWidth="1"/>
    <col min="18" max="18" width="10.25390625" style="0" bestFit="1" customWidth="1"/>
    <col min="20" max="20" width="7.875" style="0" customWidth="1"/>
    <col min="32" max="32" width="10.625" style="0" customWidth="1"/>
    <col min="33" max="33" width="12.00390625" style="0" bestFit="1" customWidth="1"/>
  </cols>
  <sheetData>
    <row r="1" spans="3:19" ht="14.25">
      <c r="C1" s="4"/>
      <c r="Q1" s="2"/>
      <c r="R1" s="2"/>
      <c r="S1" s="2"/>
    </row>
    <row r="2" spans="2:27" ht="37.5" customHeight="1">
      <c r="B2" s="101" t="s">
        <v>83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ht="13.5" thickBot="1">
      <c r="C3" s="1" t="s">
        <v>28</v>
      </c>
    </row>
    <row r="4" spans="1:35" ht="15" customHeight="1">
      <c r="A4" s="112" t="s">
        <v>5</v>
      </c>
      <c r="B4" s="103" t="s">
        <v>9</v>
      </c>
      <c r="C4" s="103" t="s">
        <v>10</v>
      </c>
      <c r="D4" s="98" t="s">
        <v>23</v>
      </c>
      <c r="E4" s="99"/>
      <c r="F4" s="99"/>
      <c r="G4" s="99"/>
      <c r="H4" s="99"/>
      <c r="I4" s="99"/>
      <c r="J4" s="99"/>
      <c r="K4" s="99"/>
      <c r="L4" s="98" t="s">
        <v>26</v>
      </c>
      <c r="M4" s="99"/>
      <c r="N4" s="99"/>
      <c r="O4" s="99"/>
      <c r="P4" s="99"/>
      <c r="Q4" s="99"/>
      <c r="R4" s="99"/>
      <c r="S4" s="99"/>
      <c r="T4" s="98" t="s">
        <v>29</v>
      </c>
      <c r="U4" s="99"/>
      <c r="V4" s="99"/>
      <c r="W4" s="99"/>
      <c r="X4" s="99"/>
      <c r="Y4" s="99"/>
      <c r="Z4" s="99"/>
      <c r="AA4" s="99"/>
      <c r="AB4" s="98" t="s">
        <v>79</v>
      </c>
      <c r="AC4" s="99"/>
      <c r="AD4" s="99"/>
      <c r="AE4" s="99"/>
      <c r="AF4" s="99"/>
      <c r="AG4" s="99"/>
      <c r="AH4" s="99"/>
      <c r="AI4" s="100"/>
    </row>
    <row r="5" spans="1:35" ht="51.75" thickBot="1">
      <c r="A5" s="113"/>
      <c r="B5" s="104"/>
      <c r="C5" s="104"/>
      <c r="D5" s="5" t="s">
        <v>8</v>
      </c>
      <c r="E5" s="5" t="s">
        <v>0</v>
      </c>
      <c r="F5" s="5" t="s">
        <v>1</v>
      </c>
      <c r="G5" s="10" t="s">
        <v>2</v>
      </c>
      <c r="H5" s="5" t="s">
        <v>19</v>
      </c>
      <c r="I5" s="5" t="s">
        <v>6</v>
      </c>
      <c r="J5" s="9" t="s">
        <v>7</v>
      </c>
      <c r="K5" s="11" t="s">
        <v>24</v>
      </c>
      <c r="L5" s="5" t="s">
        <v>8</v>
      </c>
      <c r="M5" s="5" t="s">
        <v>0</v>
      </c>
      <c r="N5" s="5" t="s">
        <v>1</v>
      </c>
      <c r="O5" s="10" t="s">
        <v>2</v>
      </c>
      <c r="P5" s="5" t="s">
        <v>25</v>
      </c>
      <c r="Q5" s="5" t="s">
        <v>6</v>
      </c>
      <c r="R5" s="9" t="s">
        <v>7</v>
      </c>
      <c r="S5" s="11" t="s">
        <v>24</v>
      </c>
      <c r="T5" s="5" t="s">
        <v>8</v>
      </c>
      <c r="U5" s="5" t="s">
        <v>0</v>
      </c>
      <c r="V5" s="5" t="s">
        <v>1</v>
      </c>
      <c r="W5" s="10" t="s">
        <v>2</v>
      </c>
      <c r="X5" s="5" t="s">
        <v>27</v>
      </c>
      <c r="Y5" s="5" t="s">
        <v>6</v>
      </c>
      <c r="Z5" s="9" t="s">
        <v>7</v>
      </c>
      <c r="AA5" s="11" t="s">
        <v>24</v>
      </c>
      <c r="AB5" s="5" t="s">
        <v>8</v>
      </c>
      <c r="AC5" s="5" t="s">
        <v>0</v>
      </c>
      <c r="AD5" s="5" t="s">
        <v>1</v>
      </c>
      <c r="AE5" s="10" t="s">
        <v>2</v>
      </c>
      <c r="AF5" s="5" t="s">
        <v>30</v>
      </c>
      <c r="AG5" s="5" t="s">
        <v>6</v>
      </c>
      <c r="AH5" s="9" t="s">
        <v>7</v>
      </c>
      <c r="AI5" s="52" t="s">
        <v>24</v>
      </c>
    </row>
    <row r="6" spans="1:35" ht="14.25">
      <c r="A6" s="106">
        <v>1</v>
      </c>
      <c r="B6" s="109"/>
      <c r="C6" s="14" t="s">
        <v>16</v>
      </c>
      <c r="D6" s="27"/>
      <c r="E6" s="26"/>
      <c r="F6" s="25"/>
      <c r="G6" s="25"/>
      <c r="H6" s="25">
        <f>E6</f>
        <v>0</v>
      </c>
      <c r="I6" s="27">
        <f aca="true" t="shared" si="0" ref="I6:I11">H6</f>
        <v>0</v>
      </c>
      <c r="J6" s="28">
        <f>ROUND(((D6/12)*8)+((H6/12)*4),0)</f>
        <v>0</v>
      </c>
      <c r="K6" s="29"/>
      <c r="L6" s="27">
        <f aca="true" t="shared" si="1" ref="L6:L11">I6</f>
        <v>0</v>
      </c>
      <c r="M6" s="26"/>
      <c r="N6" s="25"/>
      <c r="O6" s="25"/>
      <c r="P6" s="25">
        <f>M6</f>
        <v>0</v>
      </c>
      <c r="Q6" s="27">
        <f aca="true" t="shared" si="2" ref="Q6:Q11">P6</f>
        <v>0</v>
      </c>
      <c r="R6" s="28">
        <f>ROUND(((L6/12)*8)+((P6/12)*4),0)</f>
        <v>0</v>
      </c>
      <c r="S6" s="29"/>
      <c r="T6" s="27">
        <f aca="true" t="shared" si="3" ref="T6:T11">Q6</f>
        <v>0</v>
      </c>
      <c r="U6" s="25"/>
      <c r="V6" s="25"/>
      <c r="W6" s="25"/>
      <c r="X6" s="25">
        <f>U6</f>
        <v>0</v>
      </c>
      <c r="Y6" s="27">
        <f aca="true" t="shared" si="4" ref="Y6:Y11">X6</f>
        <v>0</v>
      </c>
      <c r="Z6" s="28">
        <f>ROUND(((T6/12)*8)+((X6/12)*4),0)</f>
        <v>0</v>
      </c>
      <c r="AA6" s="29"/>
      <c r="AB6" s="27">
        <f aca="true" t="shared" si="5" ref="AB6:AB11">Y6</f>
        <v>0</v>
      </c>
      <c r="AC6" s="25"/>
      <c r="AD6" s="25"/>
      <c r="AE6" s="25"/>
      <c r="AF6" s="25">
        <f>AC6</f>
        <v>0</v>
      </c>
      <c r="AG6" s="27">
        <f aca="true" t="shared" si="6" ref="AG6:AG11">AF6</f>
        <v>0</v>
      </c>
      <c r="AH6" s="28">
        <f>ROUND(((AB6/12)*8)+((AF6/12)*4),0)</f>
        <v>0</v>
      </c>
      <c r="AI6" s="53"/>
    </row>
    <row r="7" spans="1:35" ht="14.25">
      <c r="A7" s="107"/>
      <c r="B7" s="110"/>
      <c r="C7" s="15" t="s">
        <v>11</v>
      </c>
      <c r="D7" s="32"/>
      <c r="E7" s="30"/>
      <c r="F7" s="30"/>
      <c r="G7" s="30"/>
      <c r="H7" s="30">
        <f>D6-G6</f>
        <v>0</v>
      </c>
      <c r="I7" s="32">
        <f t="shared" si="0"/>
        <v>0</v>
      </c>
      <c r="J7" s="33">
        <f>ROUND((((D7)/12)*8)+(((D6-G6)/12)*4),0)</f>
        <v>0</v>
      </c>
      <c r="K7" s="34"/>
      <c r="L7" s="32">
        <f t="shared" si="1"/>
        <v>0</v>
      </c>
      <c r="M7" s="30"/>
      <c r="N7" s="30"/>
      <c r="O7" s="30"/>
      <c r="P7" s="30">
        <f>L6-O6</f>
        <v>0</v>
      </c>
      <c r="Q7" s="32">
        <f t="shared" si="2"/>
        <v>0</v>
      </c>
      <c r="R7" s="33">
        <f>ROUND((((L7)/12)*8)+(((L6-O6)/12)*4),0)</f>
        <v>0</v>
      </c>
      <c r="S7" s="34"/>
      <c r="T7" s="32">
        <f t="shared" si="3"/>
        <v>0</v>
      </c>
      <c r="U7" s="30"/>
      <c r="V7" s="30"/>
      <c r="W7" s="30"/>
      <c r="X7" s="30">
        <f>T6-W6</f>
        <v>0</v>
      </c>
      <c r="Y7" s="32">
        <f t="shared" si="4"/>
        <v>0</v>
      </c>
      <c r="Z7" s="33">
        <f>ROUND((((T7)/12)*8)+(((T6-W6)/12)*4),0)</f>
        <v>0</v>
      </c>
      <c r="AA7" s="34"/>
      <c r="AB7" s="32">
        <f t="shared" si="5"/>
        <v>0</v>
      </c>
      <c r="AC7" s="30"/>
      <c r="AD7" s="30"/>
      <c r="AE7" s="30"/>
      <c r="AF7" s="30">
        <f>AB6-AE6</f>
        <v>0</v>
      </c>
      <c r="AG7" s="32">
        <f t="shared" si="6"/>
        <v>0</v>
      </c>
      <c r="AH7" s="33">
        <f>ROUND((((AB7)/12)*8)+(((AB6-AE6)/12)*4),0)</f>
        <v>0</v>
      </c>
      <c r="AI7" s="54"/>
    </row>
    <row r="8" spans="1:35" ht="14.25">
      <c r="A8" s="107"/>
      <c r="B8" s="110"/>
      <c r="C8" s="15" t="s">
        <v>12</v>
      </c>
      <c r="D8" s="32"/>
      <c r="E8" s="30"/>
      <c r="F8" s="30"/>
      <c r="G8" s="30"/>
      <c r="H8" s="35">
        <f>D7-G7-F7+E7</f>
        <v>0</v>
      </c>
      <c r="I8" s="32">
        <f t="shared" si="0"/>
        <v>0</v>
      </c>
      <c r="J8" s="33">
        <f>ROUND((((D8-F7-G7)/12)*8)+(((D7+E7)/12)*4),0)</f>
        <v>0</v>
      </c>
      <c r="K8" s="34"/>
      <c r="L8" s="32">
        <f t="shared" si="1"/>
        <v>0</v>
      </c>
      <c r="M8" s="30"/>
      <c r="N8" s="30"/>
      <c r="O8" s="30"/>
      <c r="P8" s="35">
        <f>L7-O7-N7+M7</f>
        <v>0</v>
      </c>
      <c r="Q8" s="32">
        <f t="shared" si="2"/>
        <v>0</v>
      </c>
      <c r="R8" s="33">
        <f>ROUND((((L8-N7-O7)/12)*8)+(((L7+M7)/12)*4),0)</f>
        <v>0</v>
      </c>
      <c r="S8" s="34"/>
      <c r="T8" s="32">
        <f t="shared" si="3"/>
        <v>0</v>
      </c>
      <c r="U8" s="30"/>
      <c r="V8" s="30"/>
      <c r="W8" s="30"/>
      <c r="X8" s="35">
        <f>T7-W7-V7+U7</f>
        <v>0</v>
      </c>
      <c r="Y8" s="32">
        <f t="shared" si="4"/>
        <v>0</v>
      </c>
      <c r="Z8" s="33">
        <f>ROUND((((T8-V7-W7)/12)*8)+(((T7+U7)/12)*4),0)</f>
        <v>0</v>
      </c>
      <c r="AA8" s="34"/>
      <c r="AB8" s="32">
        <f t="shared" si="5"/>
        <v>0</v>
      </c>
      <c r="AC8" s="30"/>
      <c r="AD8" s="30"/>
      <c r="AE8" s="30"/>
      <c r="AF8" s="35">
        <f>AB7-AE7-AD7+AC7</f>
        <v>0</v>
      </c>
      <c r="AG8" s="32">
        <f t="shared" si="6"/>
        <v>0</v>
      </c>
      <c r="AH8" s="33">
        <f>ROUND((((AB8-AD7-AE7)/12)*8)+(((AB7+AC7)/12)*4),0)</f>
        <v>0</v>
      </c>
      <c r="AI8" s="54"/>
    </row>
    <row r="9" spans="1:35" ht="14.25">
      <c r="A9" s="107"/>
      <c r="B9" s="110"/>
      <c r="C9" s="15" t="s">
        <v>13</v>
      </c>
      <c r="D9" s="32"/>
      <c r="E9" s="30"/>
      <c r="F9" s="30"/>
      <c r="G9" s="30"/>
      <c r="H9" s="35">
        <f>D8-G8-F8+E8</f>
        <v>0</v>
      </c>
      <c r="I9" s="32">
        <f t="shared" si="0"/>
        <v>0</v>
      </c>
      <c r="J9" s="33">
        <f>ROUND((((D9-F8-G8)/12)*8)+(((D8+E8)/12)*4),0)</f>
        <v>0</v>
      </c>
      <c r="K9" s="34"/>
      <c r="L9" s="32">
        <f t="shared" si="1"/>
        <v>0</v>
      </c>
      <c r="M9" s="30"/>
      <c r="N9" s="30"/>
      <c r="O9" s="30"/>
      <c r="P9" s="35">
        <f>L8-O8-N8+M8</f>
        <v>0</v>
      </c>
      <c r="Q9" s="32">
        <f t="shared" si="2"/>
        <v>0</v>
      </c>
      <c r="R9" s="33">
        <f>ROUND((((L9-N8-O8)/12)*8)+(((L8+M8)/12)*4),0)</f>
        <v>0</v>
      </c>
      <c r="S9" s="34"/>
      <c r="T9" s="32">
        <f t="shared" si="3"/>
        <v>0</v>
      </c>
      <c r="U9" s="30"/>
      <c r="V9" s="30"/>
      <c r="W9" s="30"/>
      <c r="X9" s="35">
        <f>T8-W8-V8+U8</f>
        <v>0</v>
      </c>
      <c r="Y9" s="32">
        <f t="shared" si="4"/>
        <v>0</v>
      </c>
      <c r="Z9" s="33">
        <f>ROUND((((T9-V8-W8)/12)*8)+(((T8+U8)/12)*4),0)</f>
        <v>0</v>
      </c>
      <c r="AA9" s="34"/>
      <c r="AB9" s="32">
        <f t="shared" si="5"/>
        <v>0</v>
      </c>
      <c r="AC9" s="30"/>
      <c r="AD9" s="30"/>
      <c r="AE9" s="30"/>
      <c r="AF9" s="35">
        <f>AB8-AE8-AD8+AC8</f>
        <v>0</v>
      </c>
      <c r="AG9" s="32">
        <f t="shared" si="6"/>
        <v>0</v>
      </c>
      <c r="AH9" s="33">
        <f>ROUND((((AB9-AD8-AE8)/12)*8)+(((AB8+AC8)/12)*4),0)</f>
        <v>0</v>
      </c>
      <c r="AI9" s="54"/>
    </row>
    <row r="10" spans="1:35" ht="14.25">
      <c r="A10" s="107"/>
      <c r="B10" s="110"/>
      <c r="C10" s="15" t="s">
        <v>14</v>
      </c>
      <c r="D10" s="32"/>
      <c r="E10" s="30"/>
      <c r="F10" s="30"/>
      <c r="G10" s="30"/>
      <c r="H10" s="30">
        <v>0</v>
      </c>
      <c r="I10" s="32">
        <f t="shared" si="0"/>
        <v>0</v>
      </c>
      <c r="J10" s="33">
        <f>ROUND((((D10)/12)*8),0)</f>
        <v>0</v>
      </c>
      <c r="K10" s="34"/>
      <c r="L10" s="32">
        <f t="shared" si="1"/>
        <v>0</v>
      </c>
      <c r="M10" s="30"/>
      <c r="N10" s="30"/>
      <c r="O10" s="30"/>
      <c r="P10" s="30">
        <v>0</v>
      </c>
      <c r="Q10" s="32">
        <f t="shared" si="2"/>
        <v>0</v>
      </c>
      <c r="R10" s="33">
        <f>ROUND((((L10)/12)*8),0)</f>
        <v>0</v>
      </c>
      <c r="S10" s="34"/>
      <c r="T10" s="32">
        <f t="shared" si="3"/>
        <v>0</v>
      </c>
      <c r="U10" s="30"/>
      <c r="V10" s="30"/>
      <c r="W10" s="30"/>
      <c r="X10" s="30">
        <v>0</v>
      </c>
      <c r="Y10" s="32">
        <f t="shared" si="4"/>
        <v>0</v>
      </c>
      <c r="Z10" s="33">
        <f>ROUND((((T10)/12)*8),0)</f>
        <v>0</v>
      </c>
      <c r="AA10" s="34"/>
      <c r="AB10" s="32">
        <f t="shared" si="5"/>
        <v>0</v>
      </c>
      <c r="AC10" s="30"/>
      <c r="AD10" s="30"/>
      <c r="AE10" s="30"/>
      <c r="AF10" s="30">
        <v>0</v>
      </c>
      <c r="AG10" s="32">
        <f t="shared" si="6"/>
        <v>0</v>
      </c>
      <c r="AH10" s="33">
        <f>ROUND((((AB10)/12)*8),0)</f>
        <v>0</v>
      </c>
      <c r="AI10" s="54"/>
    </row>
    <row r="11" spans="1:35" ht="15" thickBot="1">
      <c r="A11" s="108"/>
      <c r="B11" s="111"/>
      <c r="C11" s="55" t="s">
        <v>15</v>
      </c>
      <c r="D11" s="38"/>
      <c r="E11" s="37"/>
      <c r="F11" s="37"/>
      <c r="G11" s="37"/>
      <c r="H11" s="37">
        <f>D9+E9-F9-G9</f>
        <v>0</v>
      </c>
      <c r="I11" s="38">
        <f t="shared" si="0"/>
        <v>0</v>
      </c>
      <c r="J11" s="47">
        <f>ROUND((((D11-F9-G9)/12)*8)+(((D9+E9)/12)*4),0)</f>
        <v>0</v>
      </c>
      <c r="K11" s="36"/>
      <c r="L11" s="38">
        <f t="shared" si="1"/>
        <v>0</v>
      </c>
      <c r="M11" s="37"/>
      <c r="N11" s="37"/>
      <c r="O11" s="37"/>
      <c r="P11" s="37">
        <f>L9+M9-N9-O9</f>
        <v>0</v>
      </c>
      <c r="Q11" s="38">
        <f t="shared" si="2"/>
        <v>0</v>
      </c>
      <c r="R11" s="47">
        <f>ROUND((((L11-N9-O9)/12)*8)+(((L9+M9)/12)*4),0)</f>
        <v>0</v>
      </c>
      <c r="S11" s="36"/>
      <c r="T11" s="38">
        <f t="shared" si="3"/>
        <v>0</v>
      </c>
      <c r="U11" s="37"/>
      <c r="V11" s="37"/>
      <c r="W11" s="37"/>
      <c r="X11" s="37">
        <f>T9+U9-V9-W9</f>
        <v>0</v>
      </c>
      <c r="Y11" s="38">
        <f t="shared" si="4"/>
        <v>0</v>
      </c>
      <c r="Z11" s="47">
        <f>ROUND((((T11-V9-W9)/12)*8)+(((T9+U9)/12)*4),0)</f>
        <v>0</v>
      </c>
      <c r="AA11" s="36"/>
      <c r="AB11" s="38">
        <f t="shared" si="5"/>
        <v>0</v>
      </c>
      <c r="AC11" s="37"/>
      <c r="AD11" s="37"/>
      <c r="AE11" s="37"/>
      <c r="AF11" s="37">
        <f>AB9+AC9-AD9-AE9</f>
        <v>0</v>
      </c>
      <c r="AG11" s="38">
        <f t="shared" si="6"/>
        <v>0</v>
      </c>
      <c r="AH11" s="47">
        <f>ROUND((((AB11-AD9-AE9)/12)*8)+(((AB9+AC9)/12)*4),0)</f>
        <v>0</v>
      </c>
      <c r="AI11" s="57"/>
    </row>
    <row r="12" spans="1:35" ht="15" thickBot="1">
      <c r="A12" s="6"/>
      <c r="B12" s="39" t="s">
        <v>4</v>
      </c>
      <c r="C12" s="8"/>
      <c r="D12" s="40">
        <f aca="true" t="shared" si="7" ref="D12:K12">SUM(D6:D11)</f>
        <v>0</v>
      </c>
      <c r="E12" s="39">
        <f t="shared" si="7"/>
        <v>0</v>
      </c>
      <c r="F12" s="39">
        <f t="shared" si="7"/>
        <v>0</v>
      </c>
      <c r="G12" s="39">
        <f t="shared" si="7"/>
        <v>0</v>
      </c>
      <c r="H12" s="39">
        <f t="shared" si="7"/>
        <v>0</v>
      </c>
      <c r="I12" s="40">
        <f t="shared" si="7"/>
        <v>0</v>
      </c>
      <c r="J12" s="39">
        <f t="shared" si="7"/>
        <v>0</v>
      </c>
      <c r="K12" s="41">
        <f t="shared" si="7"/>
        <v>0</v>
      </c>
      <c r="L12" s="40">
        <f aca="true" t="shared" si="8" ref="L12:AI12">SUM(L6:L11)</f>
        <v>0</v>
      </c>
      <c r="M12" s="39">
        <f t="shared" si="8"/>
        <v>0</v>
      </c>
      <c r="N12" s="39">
        <f t="shared" si="8"/>
        <v>0</v>
      </c>
      <c r="O12" s="39">
        <f t="shared" si="8"/>
        <v>0</v>
      </c>
      <c r="P12" s="39">
        <f t="shared" si="8"/>
        <v>0</v>
      </c>
      <c r="Q12" s="40">
        <f t="shared" si="8"/>
        <v>0</v>
      </c>
      <c r="R12" s="39">
        <f t="shared" si="8"/>
        <v>0</v>
      </c>
      <c r="S12" s="41">
        <f t="shared" si="8"/>
        <v>0</v>
      </c>
      <c r="T12" s="40">
        <f t="shared" si="8"/>
        <v>0</v>
      </c>
      <c r="U12" s="39">
        <f t="shared" si="8"/>
        <v>0</v>
      </c>
      <c r="V12" s="39">
        <f t="shared" si="8"/>
        <v>0</v>
      </c>
      <c r="W12" s="39">
        <f t="shared" si="8"/>
        <v>0</v>
      </c>
      <c r="X12" s="39">
        <f t="shared" si="8"/>
        <v>0</v>
      </c>
      <c r="Y12" s="40">
        <f t="shared" si="8"/>
        <v>0</v>
      </c>
      <c r="Z12" s="39">
        <f t="shared" si="8"/>
        <v>0</v>
      </c>
      <c r="AA12" s="41">
        <f t="shared" si="8"/>
        <v>0</v>
      </c>
      <c r="AB12" s="40">
        <f t="shared" si="8"/>
        <v>0</v>
      </c>
      <c r="AC12" s="39">
        <f t="shared" si="8"/>
        <v>0</v>
      </c>
      <c r="AD12" s="39">
        <f t="shared" si="8"/>
        <v>0</v>
      </c>
      <c r="AE12" s="39">
        <f t="shared" si="8"/>
        <v>0</v>
      </c>
      <c r="AF12" s="39">
        <f t="shared" si="8"/>
        <v>0</v>
      </c>
      <c r="AG12" s="40">
        <f t="shared" si="8"/>
        <v>0</v>
      </c>
      <c r="AH12" s="39">
        <f t="shared" si="8"/>
        <v>0</v>
      </c>
      <c r="AI12" s="41">
        <f t="shared" si="8"/>
        <v>0</v>
      </c>
    </row>
    <row r="13" spans="2:35" ht="14.25">
      <c r="B13" s="42" t="s">
        <v>18</v>
      </c>
      <c r="C13" s="4"/>
      <c r="D13" s="43"/>
      <c r="E13" s="43"/>
      <c r="F13" s="43"/>
      <c r="G13" s="43"/>
      <c r="H13" s="42">
        <f>D12+E12-F12-G12</f>
        <v>0</v>
      </c>
      <c r="I13" s="43"/>
      <c r="J13" s="43"/>
      <c r="K13" s="43"/>
      <c r="L13" s="43"/>
      <c r="M13" s="43"/>
      <c r="N13" s="43"/>
      <c r="O13" s="43"/>
      <c r="P13" s="42">
        <f>L12+M12-N12-O12</f>
        <v>0</v>
      </c>
      <c r="Q13" s="44"/>
      <c r="R13" s="44"/>
      <c r="S13" s="44"/>
      <c r="T13" s="43"/>
      <c r="U13" s="43"/>
      <c r="V13" s="43"/>
      <c r="W13" s="43"/>
      <c r="X13" s="42">
        <f>T12+U12-V12-W12</f>
        <v>0</v>
      </c>
      <c r="Y13" s="43"/>
      <c r="Z13" s="43"/>
      <c r="AA13" s="43"/>
      <c r="AB13" s="43"/>
      <c r="AC13" s="43"/>
      <c r="AD13" s="43"/>
      <c r="AE13" s="43"/>
      <c r="AF13" s="42">
        <f>AB12+AC12-AD12-AE12</f>
        <v>0</v>
      </c>
      <c r="AG13" s="43"/>
      <c r="AH13" s="43"/>
      <c r="AI13" s="43"/>
    </row>
    <row r="14" spans="2:35" ht="15">
      <c r="B14" s="43"/>
      <c r="C14" s="43"/>
      <c r="D14" s="45"/>
      <c r="E14" s="45"/>
      <c r="F14" s="45"/>
      <c r="G14" s="45"/>
      <c r="H14" s="45"/>
      <c r="I14" s="45"/>
      <c r="J14" s="45"/>
      <c r="K14" s="45"/>
      <c r="L14" s="45"/>
      <c r="M14" s="43"/>
      <c r="N14" s="43"/>
      <c r="O14" s="43"/>
      <c r="P14" s="42"/>
      <c r="Q14" s="44"/>
      <c r="R14" s="44"/>
      <c r="S14" s="44"/>
      <c r="T14" s="43"/>
      <c r="U14" s="43"/>
      <c r="V14" s="43"/>
      <c r="W14" s="43"/>
      <c r="X14" s="42"/>
      <c r="Y14" s="43"/>
      <c r="Z14" s="43"/>
      <c r="AA14" s="43"/>
      <c r="AB14" s="43"/>
      <c r="AC14" s="43"/>
      <c r="AD14" s="43"/>
      <c r="AE14" s="43"/>
      <c r="AF14" s="42"/>
      <c r="AG14" s="43"/>
      <c r="AH14" s="43"/>
      <c r="AI14" s="43"/>
    </row>
    <row r="15" spans="1:35" ht="15">
      <c r="A15" s="20"/>
      <c r="B15" s="43"/>
      <c r="C15" s="43"/>
      <c r="D15" s="43"/>
      <c r="E15" s="43" t="s">
        <v>17</v>
      </c>
      <c r="F15" s="43"/>
      <c r="G15" s="43"/>
      <c r="H15" s="43"/>
      <c r="I15" s="43"/>
      <c r="J15" s="43"/>
      <c r="K15" s="114"/>
      <c r="L15" s="114"/>
      <c r="M15" s="43"/>
      <c r="N15" s="43"/>
      <c r="O15" s="43"/>
      <c r="P15" s="42"/>
      <c r="Q15" s="44"/>
      <c r="R15" s="44"/>
      <c r="S15" s="44"/>
      <c r="T15" s="43"/>
      <c r="U15" s="43"/>
      <c r="V15" s="43"/>
      <c r="W15" s="43"/>
      <c r="X15" s="42"/>
      <c r="Y15" s="43"/>
      <c r="Z15" s="43"/>
      <c r="AA15" s="43"/>
      <c r="AB15" s="43"/>
      <c r="AC15" s="43"/>
      <c r="AD15" s="43"/>
      <c r="AE15" s="43"/>
      <c r="AF15" s="42"/>
      <c r="AG15" s="43"/>
      <c r="AH15" s="43"/>
      <c r="AI15" s="43"/>
    </row>
    <row r="16" spans="1:35" ht="15">
      <c r="A16" s="20"/>
      <c r="B16" s="43"/>
      <c r="C16" s="43"/>
      <c r="D16" s="43"/>
      <c r="E16" s="43" t="s">
        <v>20</v>
      </c>
      <c r="F16" s="43"/>
      <c r="G16" s="43"/>
      <c r="H16" s="43"/>
      <c r="I16" s="43"/>
      <c r="J16" s="43"/>
      <c r="K16" s="43"/>
      <c r="L16" s="46"/>
      <c r="M16" s="43"/>
      <c r="N16" s="43"/>
      <c r="O16" s="43"/>
      <c r="P16" s="42"/>
      <c r="Q16" s="44"/>
      <c r="R16" s="44"/>
      <c r="S16" s="44"/>
      <c r="T16" s="43"/>
      <c r="U16" s="43"/>
      <c r="V16" s="43"/>
      <c r="W16" s="43"/>
      <c r="X16" s="42"/>
      <c r="Y16" s="43"/>
      <c r="Z16" s="43"/>
      <c r="AA16" s="43"/>
      <c r="AB16" s="43"/>
      <c r="AC16" s="43"/>
      <c r="AD16" s="43"/>
      <c r="AE16" s="43"/>
      <c r="AF16" s="42"/>
      <c r="AG16" s="43"/>
      <c r="AH16" s="43"/>
      <c r="AI16" s="43"/>
    </row>
    <row r="17" spans="1:35" ht="15">
      <c r="A17" s="20" t="s">
        <v>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2"/>
      <c r="Q17" s="44"/>
      <c r="R17" s="44"/>
      <c r="S17" s="44"/>
      <c r="T17" s="43"/>
      <c r="U17" s="43"/>
      <c r="V17" s="43"/>
      <c r="W17" s="43"/>
      <c r="X17" s="42"/>
      <c r="Y17" s="43"/>
      <c r="Z17" s="43"/>
      <c r="AA17" s="43"/>
      <c r="AB17" s="43"/>
      <c r="AC17" s="43"/>
      <c r="AD17" s="43"/>
      <c r="AE17" s="43"/>
      <c r="AF17" s="42"/>
      <c r="AG17" s="43"/>
      <c r="AH17" s="43"/>
      <c r="AI17" s="43"/>
    </row>
    <row r="18" spans="1:35" ht="15">
      <c r="A18" s="20" t="s">
        <v>21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2"/>
      <c r="Q18" s="44"/>
      <c r="R18" s="44"/>
      <c r="S18" s="44"/>
      <c r="T18" s="43"/>
      <c r="U18" s="43"/>
      <c r="V18" s="43"/>
      <c r="W18" s="43"/>
      <c r="X18" s="42"/>
      <c r="Y18" s="43"/>
      <c r="Z18" s="43"/>
      <c r="AA18" s="43"/>
      <c r="AB18" s="43"/>
      <c r="AC18" s="43"/>
      <c r="AD18" s="43"/>
      <c r="AE18" s="43"/>
      <c r="AF18" s="42"/>
      <c r="AG18" s="43"/>
      <c r="AH18" s="43"/>
      <c r="AI18" s="43"/>
    </row>
    <row r="19" spans="2:35" ht="14.25">
      <c r="B19" s="42"/>
      <c r="C19" s="4"/>
      <c r="D19" s="43"/>
      <c r="E19" s="43"/>
      <c r="F19" s="43"/>
      <c r="G19" s="43"/>
      <c r="H19" s="42"/>
      <c r="I19" s="43"/>
      <c r="J19" s="43"/>
      <c r="K19" s="43"/>
      <c r="L19" s="43"/>
      <c r="M19" s="43"/>
      <c r="N19" s="43"/>
      <c r="O19" s="43"/>
      <c r="P19" s="42"/>
      <c r="Q19" s="44"/>
      <c r="R19" s="44"/>
      <c r="S19" s="44"/>
      <c r="T19" s="43"/>
      <c r="U19" s="43"/>
      <c r="V19" s="43"/>
      <c r="W19" s="43"/>
      <c r="X19" s="42"/>
      <c r="Y19" s="43"/>
      <c r="Z19" s="43"/>
      <c r="AA19" s="43"/>
      <c r="AB19" s="43"/>
      <c r="AC19" s="43"/>
      <c r="AD19" s="43"/>
      <c r="AE19" s="43"/>
      <c r="AF19" s="42"/>
      <c r="AG19" s="43"/>
      <c r="AH19" s="43"/>
      <c r="AI19" s="43"/>
    </row>
    <row r="20" spans="2:35" ht="14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2:35" ht="33.75" customHeight="1">
      <c r="B21" s="101" t="s">
        <v>82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43"/>
      <c r="AC21" s="43"/>
      <c r="AD21" s="43"/>
      <c r="AE21" s="43"/>
      <c r="AF21" s="43"/>
      <c r="AG21" s="43"/>
      <c r="AH21" s="43"/>
      <c r="AI21" s="43"/>
    </row>
    <row r="22" spans="2:35" ht="15.75" thickBot="1">
      <c r="B22" s="43"/>
      <c r="C22" s="3" t="s">
        <v>28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" customHeight="1">
      <c r="A23" s="112" t="s">
        <v>5</v>
      </c>
      <c r="B23" s="103" t="s">
        <v>9</v>
      </c>
      <c r="C23" s="103" t="s">
        <v>10</v>
      </c>
      <c r="D23" s="98" t="s">
        <v>23</v>
      </c>
      <c r="E23" s="99"/>
      <c r="F23" s="99"/>
      <c r="G23" s="99"/>
      <c r="H23" s="99"/>
      <c r="I23" s="99"/>
      <c r="J23" s="99"/>
      <c r="K23" s="99"/>
      <c r="L23" s="98" t="s">
        <v>26</v>
      </c>
      <c r="M23" s="99"/>
      <c r="N23" s="99"/>
      <c r="O23" s="99"/>
      <c r="P23" s="99"/>
      <c r="Q23" s="99"/>
      <c r="R23" s="99"/>
      <c r="S23" s="99"/>
      <c r="T23" s="98" t="s">
        <v>29</v>
      </c>
      <c r="U23" s="99"/>
      <c r="V23" s="99"/>
      <c r="W23" s="99"/>
      <c r="X23" s="99"/>
      <c r="Y23" s="99"/>
      <c r="Z23" s="99"/>
      <c r="AA23" s="99"/>
      <c r="AB23" s="98" t="s">
        <v>79</v>
      </c>
      <c r="AC23" s="99"/>
      <c r="AD23" s="99"/>
      <c r="AE23" s="99"/>
      <c r="AF23" s="99"/>
      <c r="AG23" s="99"/>
      <c r="AH23" s="99"/>
      <c r="AI23" s="100"/>
    </row>
    <row r="24" spans="1:35" ht="64.5" customHeight="1" thickBot="1">
      <c r="A24" s="113"/>
      <c r="B24" s="104"/>
      <c r="C24" s="104"/>
      <c r="D24" s="5" t="s">
        <v>8</v>
      </c>
      <c r="E24" s="5" t="s">
        <v>0</v>
      </c>
      <c r="F24" s="5" t="s">
        <v>1</v>
      </c>
      <c r="G24" s="10" t="s">
        <v>2</v>
      </c>
      <c r="H24" s="5" t="s">
        <v>19</v>
      </c>
      <c r="I24" s="5" t="s">
        <v>6</v>
      </c>
      <c r="J24" s="9" t="s">
        <v>7</v>
      </c>
      <c r="K24" s="11" t="s">
        <v>24</v>
      </c>
      <c r="L24" s="5" t="s">
        <v>8</v>
      </c>
      <c r="M24" s="5" t="s">
        <v>0</v>
      </c>
      <c r="N24" s="5" t="s">
        <v>1</v>
      </c>
      <c r="O24" s="10" t="s">
        <v>2</v>
      </c>
      <c r="P24" s="5" t="s">
        <v>25</v>
      </c>
      <c r="Q24" s="5" t="s">
        <v>6</v>
      </c>
      <c r="R24" s="9" t="s">
        <v>7</v>
      </c>
      <c r="S24" s="11" t="s">
        <v>24</v>
      </c>
      <c r="T24" s="5" t="s">
        <v>8</v>
      </c>
      <c r="U24" s="5" t="s">
        <v>0</v>
      </c>
      <c r="V24" s="5" t="s">
        <v>1</v>
      </c>
      <c r="W24" s="10" t="s">
        <v>2</v>
      </c>
      <c r="X24" s="5" t="s">
        <v>27</v>
      </c>
      <c r="Y24" s="5" t="s">
        <v>6</v>
      </c>
      <c r="Z24" s="9" t="s">
        <v>7</v>
      </c>
      <c r="AA24" s="11" t="s">
        <v>24</v>
      </c>
      <c r="AB24" s="5" t="s">
        <v>8</v>
      </c>
      <c r="AC24" s="5" t="s">
        <v>0</v>
      </c>
      <c r="AD24" s="5" t="s">
        <v>1</v>
      </c>
      <c r="AE24" s="10" t="s">
        <v>2</v>
      </c>
      <c r="AF24" s="5" t="s">
        <v>30</v>
      </c>
      <c r="AG24" s="5" t="s">
        <v>6</v>
      </c>
      <c r="AH24" s="9" t="s">
        <v>7</v>
      </c>
      <c r="AI24" s="52" t="s">
        <v>24</v>
      </c>
    </row>
    <row r="25" spans="1:35" ht="12.75" customHeight="1">
      <c r="A25" s="106">
        <v>1</v>
      </c>
      <c r="B25" s="109"/>
      <c r="C25" s="14" t="s">
        <v>16</v>
      </c>
      <c r="D25" s="26"/>
      <c r="E25" s="25"/>
      <c r="F25" s="25"/>
      <c r="G25" s="25"/>
      <c r="H25" s="25">
        <f>E25</f>
        <v>0</v>
      </c>
      <c r="I25" s="27">
        <f aca="true" t="shared" si="9" ref="I25:I30">H25</f>
        <v>0</v>
      </c>
      <c r="J25" s="28">
        <f>ROUND(((D25/12)*8)+((H25/12)*4),0)*0.25</f>
        <v>0</v>
      </c>
      <c r="K25" s="29"/>
      <c r="L25" s="27">
        <f aca="true" t="shared" si="10" ref="L25:L30">I25</f>
        <v>0</v>
      </c>
      <c r="M25" s="26"/>
      <c r="N25" s="25"/>
      <c r="O25" s="25"/>
      <c r="P25" s="25">
        <f>M25</f>
        <v>0</v>
      </c>
      <c r="Q25" s="27">
        <f aca="true" t="shared" si="11" ref="Q25:Q30">P25</f>
        <v>0</v>
      </c>
      <c r="R25" s="28">
        <f>ROUND(((L25/12)*8)+((P25/12)*4),0)</f>
        <v>0</v>
      </c>
      <c r="S25" s="29"/>
      <c r="T25" s="27">
        <f aca="true" t="shared" si="12" ref="T25:T30">Q25</f>
        <v>0</v>
      </c>
      <c r="U25" s="25"/>
      <c r="V25" s="25"/>
      <c r="W25" s="25"/>
      <c r="X25" s="25">
        <f>U25</f>
        <v>0</v>
      </c>
      <c r="Y25" s="27">
        <f aca="true" t="shared" si="13" ref="Y25:Y30">X25</f>
        <v>0</v>
      </c>
      <c r="Z25" s="28">
        <f>ROUND(((T25/12)*8)+((X25/12)*4),0)</f>
        <v>0</v>
      </c>
      <c r="AA25" s="29"/>
      <c r="AB25" s="27">
        <f aca="true" t="shared" si="14" ref="AB25:AB30">Y25</f>
        <v>0</v>
      </c>
      <c r="AC25" s="25"/>
      <c r="AD25" s="25"/>
      <c r="AE25" s="25"/>
      <c r="AF25" s="25">
        <f>AC25</f>
        <v>0</v>
      </c>
      <c r="AG25" s="27">
        <f aca="true" t="shared" si="15" ref="AG25:AG30">AF25</f>
        <v>0</v>
      </c>
      <c r="AH25" s="28">
        <f>ROUND(((AB25/12)*8)+((AF25/12)*4),0)</f>
        <v>0</v>
      </c>
      <c r="AI25" s="53"/>
    </row>
    <row r="26" spans="1:35" ht="12.75" customHeight="1">
      <c r="A26" s="107"/>
      <c r="B26" s="110"/>
      <c r="C26" s="15" t="s">
        <v>11</v>
      </c>
      <c r="D26" s="31"/>
      <c r="E26" s="30"/>
      <c r="F26" s="30"/>
      <c r="G26" s="30"/>
      <c r="H26" s="30">
        <f>D25-G25</f>
        <v>0</v>
      </c>
      <c r="I26" s="32">
        <f t="shared" si="9"/>
        <v>0</v>
      </c>
      <c r="J26" s="33">
        <f>ROUND((((D26)/12)*8)+(((D25-G25)/12)*4),0)*0.25</f>
        <v>0</v>
      </c>
      <c r="K26" s="34"/>
      <c r="L26" s="32">
        <f t="shared" si="10"/>
        <v>0</v>
      </c>
      <c r="M26" s="30"/>
      <c r="N26" s="30"/>
      <c r="O26" s="30"/>
      <c r="P26" s="30">
        <f>L25-O25</f>
        <v>0</v>
      </c>
      <c r="Q26" s="32">
        <f t="shared" si="11"/>
        <v>0</v>
      </c>
      <c r="R26" s="33">
        <f>ROUND((((L26)/12)*8)+(((L25-O25)/12)*4),0)</f>
        <v>0</v>
      </c>
      <c r="S26" s="34"/>
      <c r="T26" s="32">
        <f t="shared" si="12"/>
        <v>0</v>
      </c>
      <c r="U26" s="30"/>
      <c r="V26" s="30"/>
      <c r="W26" s="30"/>
      <c r="X26" s="30">
        <f>T25-W25</f>
        <v>0</v>
      </c>
      <c r="Y26" s="32">
        <f t="shared" si="13"/>
        <v>0</v>
      </c>
      <c r="Z26" s="33">
        <f>ROUND((((T26)/12)*8)+(((T25-W25)/12)*4),0)</f>
        <v>0</v>
      </c>
      <c r="AA26" s="34"/>
      <c r="AB26" s="32">
        <f t="shared" si="14"/>
        <v>0</v>
      </c>
      <c r="AC26" s="30"/>
      <c r="AD26" s="30"/>
      <c r="AE26" s="30"/>
      <c r="AF26" s="30">
        <f>AB25-AE25</f>
        <v>0</v>
      </c>
      <c r="AG26" s="32">
        <f t="shared" si="15"/>
        <v>0</v>
      </c>
      <c r="AH26" s="33">
        <f>ROUND((((AB26)/12)*8)+(((AB25-AE25)/12)*4),0)</f>
        <v>0</v>
      </c>
      <c r="AI26" s="54"/>
    </row>
    <row r="27" spans="1:35" ht="12.75" customHeight="1">
      <c r="A27" s="107"/>
      <c r="B27" s="110"/>
      <c r="C27" s="15" t="s">
        <v>12</v>
      </c>
      <c r="D27" s="31"/>
      <c r="E27" s="30"/>
      <c r="F27" s="30"/>
      <c r="G27" s="30"/>
      <c r="H27" s="35">
        <f>D26-G26-F26+E26</f>
        <v>0</v>
      </c>
      <c r="I27" s="32">
        <f t="shared" si="9"/>
        <v>0</v>
      </c>
      <c r="J27" s="33">
        <f>ROUND((((D27-F26-G26)/12)*8)+(((D26+E26)/12)*4),0)*0.25</f>
        <v>0</v>
      </c>
      <c r="K27" s="34"/>
      <c r="L27" s="32">
        <f t="shared" si="10"/>
        <v>0</v>
      </c>
      <c r="M27" s="30"/>
      <c r="N27" s="30"/>
      <c r="O27" s="30"/>
      <c r="P27" s="35">
        <f>L26-O26-N26+M26</f>
        <v>0</v>
      </c>
      <c r="Q27" s="32">
        <f t="shared" si="11"/>
        <v>0</v>
      </c>
      <c r="R27" s="33">
        <f>ROUND((((L27-N26-O26)/12)*8)+(((L26+M26)/12)*4),0)</f>
        <v>0</v>
      </c>
      <c r="S27" s="34"/>
      <c r="T27" s="32">
        <f t="shared" si="12"/>
        <v>0</v>
      </c>
      <c r="U27" s="30"/>
      <c r="V27" s="30"/>
      <c r="W27" s="30"/>
      <c r="X27" s="35">
        <f>T26-W26-V26+U26</f>
        <v>0</v>
      </c>
      <c r="Y27" s="32">
        <f t="shared" si="13"/>
        <v>0</v>
      </c>
      <c r="Z27" s="33">
        <f>ROUND((((T27-V26-W26)/12)*8)+(((T26+U26)/12)*4),0)</f>
        <v>0</v>
      </c>
      <c r="AA27" s="34"/>
      <c r="AB27" s="32">
        <f t="shared" si="14"/>
        <v>0</v>
      </c>
      <c r="AC27" s="30"/>
      <c r="AD27" s="30"/>
      <c r="AE27" s="30"/>
      <c r="AF27" s="35">
        <f>AB26-AE26-AD26+AC26</f>
        <v>0</v>
      </c>
      <c r="AG27" s="32">
        <f t="shared" si="15"/>
        <v>0</v>
      </c>
      <c r="AH27" s="33">
        <f>ROUND((((AB27-AD26-AE26)/12)*8)+(((AB26+AC26)/12)*4),0)</f>
        <v>0</v>
      </c>
      <c r="AI27" s="54"/>
    </row>
    <row r="28" spans="1:35" ht="12.75" customHeight="1">
      <c r="A28" s="107"/>
      <c r="B28" s="110"/>
      <c r="C28" s="15" t="s">
        <v>13</v>
      </c>
      <c r="D28" s="31"/>
      <c r="E28" s="30"/>
      <c r="F28" s="30"/>
      <c r="G28" s="30"/>
      <c r="H28" s="35">
        <f>D27-G27-F27+E27</f>
        <v>0</v>
      </c>
      <c r="I28" s="32">
        <f t="shared" si="9"/>
        <v>0</v>
      </c>
      <c r="J28" s="33">
        <f>ROUND((((D28-F27-G27)/12)*8)+(((D27+E27)/12)*4),0)*0.25</f>
        <v>0</v>
      </c>
      <c r="K28" s="34"/>
      <c r="L28" s="32">
        <f t="shared" si="10"/>
        <v>0</v>
      </c>
      <c r="M28" s="30"/>
      <c r="N28" s="30"/>
      <c r="O28" s="30"/>
      <c r="P28" s="35">
        <f>L27-O27-N27+M27</f>
        <v>0</v>
      </c>
      <c r="Q28" s="32">
        <f t="shared" si="11"/>
        <v>0</v>
      </c>
      <c r="R28" s="33">
        <f>ROUND((((L28-N27-O27)/12)*8)+(((L27+M27)/12)*4),0)</f>
        <v>0</v>
      </c>
      <c r="S28" s="34"/>
      <c r="T28" s="32">
        <f t="shared" si="12"/>
        <v>0</v>
      </c>
      <c r="U28" s="30"/>
      <c r="V28" s="30"/>
      <c r="W28" s="30"/>
      <c r="X28" s="35">
        <f>T27-W27-V27+U27</f>
        <v>0</v>
      </c>
      <c r="Y28" s="32">
        <f t="shared" si="13"/>
        <v>0</v>
      </c>
      <c r="Z28" s="33">
        <f>ROUND((((T28-V27-W27)/12)*8)+(((T27+U27)/12)*4),0)</f>
        <v>0</v>
      </c>
      <c r="AA28" s="34"/>
      <c r="AB28" s="32">
        <f t="shared" si="14"/>
        <v>0</v>
      </c>
      <c r="AC28" s="30"/>
      <c r="AD28" s="30"/>
      <c r="AE28" s="30"/>
      <c r="AF28" s="35">
        <f>AB27-AE27-AD27+AC27</f>
        <v>0</v>
      </c>
      <c r="AG28" s="32">
        <f t="shared" si="15"/>
        <v>0</v>
      </c>
      <c r="AH28" s="33">
        <f>ROUND((((AB28-AD27-AE27)/12)*8)+(((AB27+AC27)/12)*4),0)</f>
        <v>0</v>
      </c>
      <c r="AI28" s="54"/>
    </row>
    <row r="29" spans="1:35" ht="12.75" customHeight="1">
      <c r="A29" s="107"/>
      <c r="B29" s="110"/>
      <c r="C29" s="15" t="s">
        <v>14</v>
      </c>
      <c r="D29" s="31"/>
      <c r="E29" s="30"/>
      <c r="F29" s="30"/>
      <c r="G29" s="30"/>
      <c r="H29" s="30">
        <v>0</v>
      </c>
      <c r="I29" s="32">
        <f t="shared" si="9"/>
        <v>0</v>
      </c>
      <c r="J29" s="33">
        <f>ROUND((((D29)/12)*8),0)*0.25</f>
        <v>0</v>
      </c>
      <c r="K29" s="34"/>
      <c r="L29" s="32">
        <f t="shared" si="10"/>
        <v>0</v>
      </c>
      <c r="M29" s="30"/>
      <c r="N29" s="30"/>
      <c r="O29" s="30"/>
      <c r="P29" s="30">
        <v>0</v>
      </c>
      <c r="Q29" s="32">
        <f t="shared" si="11"/>
        <v>0</v>
      </c>
      <c r="R29" s="33">
        <f>ROUND((((L29)/12)*8),0)</f>
        <v>0</v>
      </c>
      <c r="S29" s="34"/>
      <c r="T29" s="32">
        <f t="shared" si="12"/>
        <v>0</v>
      </c>
      <c r="U29" s="30"/>
      <c r="V29" s="30"/>
      <c r="W29" s="30"/>
      <c r="X29" s="30">
        <v>0</v>
      </c>
      <c r="Y29" s="32">
        <f t="shared" si="13"/>
        <v>0</v>
      </c>
      <c r="Z29" s="33">
        <f>ROUND((((T29)/12)*8),0)</f>
        <v>0</v>
      </c>
      <c r="AA29" s="34"/>
      <c r="AB29" s="32">
        <f t="shared" si="14"/>
        <v>0</v>
      </c>
      <c r="AC29" s="30"/>
      <c r="AD29" s="30"/>
      <c r="AE29" s="30"/>
      <c r="AF29" s="30">
        <v>0</v>
      </c>
      <c r="AG29" s="32">
        <f t="shared" si="15"/>
        <v>0</v>
      </c>
      <c r="AH29" s="33">
        <f>ROUND((((AB29)/12)*8),0)</f>
        <v>0</v>
      </c>
      <c r="AI29" s="54"/>
    </row>
    <row r="30" spans="1:35" ht="12.75" customHeight="1" thickBot="1">
      <c r="A30" s="108"/>
      <c r="B30" s="111"/>
      <c r="C30" s="55" t="s">
        <v>15</v>
      </c>
      <c r="D30" s="56"/>
      <c r="E30" s="37"/>
      <c r="F30" s="37"/>
      <c r="G30" s="37"/>
      <c r="H30" s="37">
        <f>D28+E28-F28-G28</f>
        <v>0</v>
      </c>
      <c r="I30" s="38">
        <f t="shared" si="9"/>
        <v>0</v>
      </c>
      <c r="J30" s="47">
        <f>ROUND((((D30-F28-G28)/12)*8)+(((D28+E28)/12)*4),0)*0.25</f>
        <v>0</v>
      </c>
      <c r="K30" s="36"/>
      <c r="L30" s="38">
        <f t="shared" si="10"/>
        <v>0</v>
      </c>
      <c r="M30" s="37"/>
      <c r="N30" s="37"/>
      <c r="O30" s="37"/>
      <c r="P30" s="37">
        <f>L28+M28-N28-O28</f>
        <v>0</v>
      </c>
      <c r="Q30" s="38">
        <f t="shared" si="11"/>
        <v>0</v>
      </c>
      <c r="R30" s="47">
        <f>ROUND((((L30-N28-O28)/12)*8)+(((L28+M28)/12)*4),0)</f>
        <v>0</v>
      </c>
      <c r="S30" s="36"/>
      <c r="T30" s="38">
        <f t="shared" si="12"/>
        <v>0</v>
      </c>
      <c r="U30" s="37"/>
      <c r="V30" s="37"/>
      <c r="W30" s="37"/>
      <c r="X30" s="37">
        <f>T28+U28-V28-W28</f>
        <v>0</v>
      </c>
      <c r="Y30" s="38">
        <f t="shared" si="13"/>
        <v>0</v>
      </c>
      <c r="Z30" s="47">
        <f>ROUND((((T30-V28-W28)/12)*8)+(((T28+U28)/12)*4),0)</f>
        <v>0</v>
      </c>
      <c r="AA30" s="36"/>
      <c r="AB30" s="38">
        <f t="shared" si="14"/>
        <v>0</v>
      </c>
      <c r="AC30" s="37"/>
      <c r="AD30" s="37"/>
      <c r="AE30" s="37"/>
      <c r="AF30" s="37">
        <f>AB28+AC28-AD28-AE28</f>
        <v>0</v>
      </c>
      <c r="AG30" s="38">
        <f t="shared" si="15"/>
        <v>0</v>
      </c>
      <c r="AH30" s="47">
        <f>ROUND((((AB30-AD28-AE28)/12)*8)+(((AB28+AC28)/12)*4),0)</f>
        <v>0</v>
      </c>
      <c r="AI30" s="57"/>
    </row>
    <row r="31" spans="1:35" ht="15" thickBot="1">
      <c r="A31" s="6"/>
      <c r="B31" s="39" t="s">
        <v>4</v>
      </c>
      <c r="C31" s="8"/>
      <c r="D31" s="39">
        <f aca="true" t="shared" si="16" ref="D31:AI31">SUM(D25:D30)</f>
        <v>0</v>
      </c>
      <c r="E31" s="39">
        <f t="shared" si="16"/>
        <v>0</v>
      </c>
      <c r="F31" s="39">
        <f t="shared" si="16"/>
        <v>0</v>
      </c>
      <c r="G31" s="39">
        <f t="shared" si="16"/>
        <v>0</v>
      </c>
      <c r="H31" s="39">
        <f t="shared" si="16"/>
        <v>0</v>
      </c>
      <c r="I31" s="40">
        <f t="shared" si="16"/>
        <v>0</v>
      </c>
      <c r="J31" s="39">
        <f t="shared" si="16"/>
        <v>0</v>
      </c>
      <c r="K31" s="41">
        <f t="shared" si="16"/>
        <v>0</v>
      </c>
      <c r="L31" s="40">
        <f t="shared" si="16"/>
        <v>0</v>
      </c>
      <c r="M31" s="39">
        <f t="shared" si="16"/>
        <v>0</v>
      </c>
      <c r="N31" s="39">
        <f t="shared" si="16"/>
        <v>0</v>
      </c>
      <c r="O31" s="39">
        <f t="shared" si="16"/>
        <v>0</v>
      </c>
      <c r="P31" s="39">
        <f t="shared" si="16"/>
        <v>0</v>
      </c>
      <c r="Q31" s="40">
        <f t="shared" si="16"/>
        <v>0</v>
      </c>
      <c r="R31" s="39">
        <f t="shared" si="16"/>
        <v>0</v>
      </c>
      <c r="S31" s="41">
        <f t="shared" si="16"/>
        <v>0</v>
      </c>
      <c r="T31" s="40">
        <f t="shared" si="16"/>
        <v>0</v>
      </c>
      <c r="U31" s="39">
        <f t="shared" si="16"/>
        <v>0</v>
      </c>
      <c r="V31" s="39">
        <f t="shared" si="16"/>
        <v>0</v>
      </c>
      <c r="W31" s="39">
        <f t="shared" si="16"/>
        <v>0</v>
      </c>
      <c r="X31" s="39">
        <f t="shared" si="16"/>
        <v>0</v>
      </c>
      <c r="Y31" s="40">
        <f t="shared" si="16"/>
        <v>0</v>
      </c>
      <c r="Z31" s="39">
        <f t="shared" si="16"/>
        <v>0</v>
      </c>
      <c r="AA31" s="41">
        <f t="shared" si="16"/>
        <v>0</v>
      </c>
      <c r="AB31" s="40">
        <f t="shared" si="16"/>
        <v>0</v>
      </c>
      <c r="AC31" s="39">
        <f t="shared" si="16"/>
        <v>0</v>
      </c>
      <c r="AD31" s="39">
        <f t="shared" si="16"/>
        <v>0</v>
      </c>
      <c r="AE31" s="39">
        <f t="shared" si="16"/>
        <v>0</v>
      </c>
      <c r="AF31" s="39">
        <f t="shared" si="16"/>
        <v>0</v>
      </c>
      <c r="AG31" s="40">
        <f t="shared" si="16"/>
        <v>0</v>
      </c>
      <c r="AH31" s="39">
        <f t="shared" si="16"/>
        <v>0</v>
      </c>
      <c r="AI31" s="41">
        <f t="shared" si="16"/>
        <v>0</v>
      </c>
    </row>
    <row r="32" spans="2:35" ht="15">
      <c r="B32" s="42" t="s">
        <v>18</v>
      </c>
      <c r="C32" s="4"/>
      <c r="D32" s="43"/>
      <c r="E32" s="43"/>
      <c r="F32" s="43"/>
      <c r="G32" s="43"/>
      <c r="H32" s="42">
        <f>D31+E31-F31-G31</f>
        <v>0</v>
      </c>
      <c r="I32" s="43"/>
      <c r="J32" s="48">
        <v>0.25</v>
      </c>
      <c r="K32" s="48" t="s">
        <v>22</v>
      </c>
      <c r="L32" s="49"/>
      <c r="M32" s="43"/>
      <c r="N32" s="43"/>
      <c r="O32" s="43"/>
      <c r="P32" s="42">
        <f>L31+M31-N31-O31</f>
        <v>0</v>
      </c>
      <c r="Q32" s="44"/>
      <c r="R32" s="44"/>
      <c r="S32" s="44"/>
      <c r="T32" s="43"/>
      <c r="U32" s="43"/>
      <c r="V32" s="43"/>
      <c r="W32" s="43"/>
      <c r="X32" s="42">
        <f>T31+U31-V31-W31</f>
        <v>0</v>
      </c>
      <c r="Y32" s="43"/>
      <c r="Z32" s="43"/>
      <c r="AA32" s="43"/>
      <c r="AB32" s="43"/>
      <c r="AC32" s="43"/>
      <c r="AD32" s="43"/>
      <c r="AE32" s="43"/>
      <c r="AF32" s="42">
        <f>AB31+AC31-AD31-AE31</f>
        <v>0</v>
      </c>
      <c r="AG32" s="43"/>
      <c r="AH32" s="43"/>
      <c r="AI32" s="43"/>
    </row>
    <row r="33" spans="4:32" ht="12.75">
      <c r="D33" s="19"/>
      <c r="E33" s="19"/>
      <c r="F33" s="19"/>
      <c r="G33" s="19"/>
      <c r="H33" s="19"/>
      <c r="I33" s="19"/>
      <c r="J33" s="19"/>
      <c r="K33" s="19"/>
      <c r="L33" s="19"/>
      <c r="P33" s="12"/>
      <c r="Q33" s="2"/>
      <c r="R33" s="2"/>
      <c r="S33" s="2"/>
      <c r="X33" s="12"/>
      <c r="AF33" s="12"/>
    </row>
    <row r="34" spans="1:32" ht="15">
      <c r="A34" s="20"/>
      <c r="B34" s="20"/>
      <c r="C34" s="20"/>
      <c r="D34" s="20"/>
      <c r="E34" s="20" t="s">
        <v>17</v>
      </c>
      <c r="F34" s="20"/>
      <c r="G34" s="20"/>
      <c r="H34" s="20"/>
      <c r="I34" s="20"/>
      <c r="J34" s="20"/>
      <c r="K34" s="105"/>
      <c r="L34" s="105"/>
      <c r="P34" s="12"/>
      <c r="Q34" s="2"/>
      <c r="R34" s="50"/>
      <c r="S34" s="2"/>
      <c r="X34" s="12"/>
      <c r="AF34" s="12"/>
    </row>
    <row r="35" spans="1:34" ht="15">
      <c r="A35" s="20"/>
      <c r="B35" s="20"/>
      <c r="C35" s="20"/>
      <c r="D35" s="20"/>
      <c r="E35" s="20" t="s">
        <v>20</v>
      </c>
      <c r="F35" s="20"/>
      <c r="G35" s="20"/>
      <c r="H35" s="20"/>
      <c r="I35" s="20"/>
      <c r="J35" s="20"/>
      <c r="K35" s="20"/>
      <c r="L35" s="21"/>
      <c r="P35" s="12"/>
      <c r="Q35" s="2"/>
      <c r="R35" s="2"/>
      <c r="S35" s="2"/>
      <c r="X35" s="12"/>
      <c r="Z35" s="51"/>
      <c r="AF35" s="12"/>
      <c r="AH35" s="51"/>
    </row>
    <row r="36" spans="1:32" ht="15">
      <c r="A36" s="20" t="s">
        <v>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P36" s="12"/>
      <c r="Q36" s="2"/>
      <c r="R36" s="2"/>
      <c r="S36" s="2"/>
      <c r="X36" s="12"/>
      <c r="AF36" s="12"/>
    </row>
    <row r="37" spans="1:32" ht="15">
      <c r="A37" s="20" t="s">
        <v>21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P37" s="12"/>
      <c r="Q37" s="2"/>
      <c r="R37" s="2"/>
      <c r="S37" s="2"/>
      <c r="X37" s="12"/>
      <c r="AF37" s="12"/>
    </row>
    <row r="38" spans="2:32" ht="14.25">
      <c r="B38" s="12"/>
      <c r="C38" s="4"/>
      <c r="H38" s="12"/>
      <c r="P38" s="12"/>
      <c r="Q38" s="2"/>
      <c r="R38" s="2"/>
      <c r="S38" s="2"/>
      <c r="X38" s="12"/>
      <c r="AF38" s="12"/>
    </row>
    <row r="40" spans="2:27" ht="33" customHeight="1">
      <c r="B40" s="101" t="s">
        <v>81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</row>
    <row r="41" ht="13.5" thickBot="1">
      <c r="C41" s="1" t="s">
        <v>28</v>
      </c>
    </row>
    <row r="42" spans="1:35" ht="15" customHeight="1">
      <c r="A42" s="112" t="s">
        <v>5</v>
      </c>
      <c r="B42" s="103" t="s">
        <v>9</v>
      </c>
      <c r="C42" s="103" t="s">
        <v>10</v>
      </c>
      <c r="D42" s="98" t="s">
        <v>23</v>
      </c>
      <c r="E42" s="99"/>
      <c r="F42" s="99"/>
      <c r="G42" s="99"/>
      <c r="H42" s="99"/>
      <c r="I42" s="99"/>
      <c r="J42" s="99"/>
      <c r="K42" s="99"/>
      <c r="L42" s="98" t="s">
        <v>26</v>
      </c>
      <c r="M42" s="99"/>
      <c r="N42" s="99"/>
      <c r="O42" s="99"/>
      <c r="P42" s="99"/>
      <c r="Q42" s="99"/>
      <c r="R42" s="99"/>
      <c r="S42" s="99"/>
      <c r="T42" s="98" t="s">
        <v>29</v>
      </c>
      <c r="U42" s="99"/>
      <c r="V42" s="99"/>
      <c r="W42" s="99"/>
      <c r="X42" s="99"/>
      <c r="Y42" s="99"/>
      <c r="Z42" s="99"/>
      <c r="AA42" s="99"/>
      <c r="AB42" s="98" t="s">
        <v>79</v>
      </c>
      <c r="AC42" s="99"/>
      <c r="AD42" s="99"/>
      <c r="AE42" s="99"/>
      <c r="AF42" s="99"/>
      <c r="AG42" s="99"/>
      <c r="AH42" s="99"/>
      <c r="AI42" s="100"/>
    </row>
    <row r="43" spans="1:35" ht="51.75" thickBot="1">
      <c r="A43" s="113"/>
      <c r="B43" s="104"/>
      <c r="C43" s="104"/>
      <c r="D43" s="5" t="s">
        <v>8</v>
      </c>
      <c r="E43" s="5" t="s">
        <v>0</v>
      </c>
      <c r="F43" s="5" t="s">
        <v>1</v>
      </c>
      <c r="G43" s="10" t="s">
        <v>2</v>
      </c>
      <c r="H43" s="5" t="s">
        <v>19</v>
      </c>
      <c r="I43" s="5" t="s">
        <v>6</v>
      </c>
      <c r="J43" s="9" t="s">
        <v>7</v>
      </c>
      <c r="K43" s="11" t="s">
        <v>24</v>
      </c>
      <c r="L43" s="5" t="s">
        <v>8</v>
      </c>
      <c r="M43" s="5" t="s">
        <v>0</v>
      </c>
      <c r="N43" s="5" t="s">
        <v>1</v>
      </c>
      <c r="O43" s="10" t="s">
        <v>2</v>
      </c>
      <c r="P43" s="5" t="s">
        <v>25</v>
      </c>
      <c r="Q43" s="5" t="s">
        <v>6</v>
      </c>
      <c r="R43" s="9" t="s">
        <v>7</v>
      </c>
      <c r="S43" s="11" t="s">
        <v>24</v>
      </c>
      <c r="T43" s="5" t="s">
        <v>8</v>
      </c>
      <c r="U43" s="5" t="s">
        <v>0</v>
      </c>
      <c r="V43" s="5" t="s">
        <v>1</v>
      </c>
      <c r="W43" s="10" t="s">
        <v>2</v>
      </c>
      <c r="X43" s="5" t="s">
        <v>27</v>
      </c>
      <c r="Y43" s="5" t="s">
        <v>6</v>
      </c>
      <c r="Z43" s="9" t="s">
        <v>7</v>
      </c>
      <c r="AA43" s="11" t="s">
        <v>24</v>
      </c>
      <c r="AB43" s="5" t="s">
        <v>8</v>
      </c>
      <c r="AC43" s="5" t="s">
        <v>0</v>
      </c>
      <c r="AD43" s="5" t="s">
        <v>1</v>
      </c>
      <c r="AE43" s="10" t="s">
        <v>2</v>
      </c>
      <c r="AF43" s="5" t="s">
        <v>30</v>
      </c>
      <c r="AG43" s="5" t="s">
        <v>6</v>
      </c>
      <c r="AH43" s="9" t="s">
        <v>7</v>
      </c>
      <c r="AI43" s="52" t="s">
        <v>24</v>
      </c>
    </row>
    <row r="44" spans="1:35" ht="15" customHeight="1">
      <c r="A44" s="106">
        <v>1</v>
      </c>
      <c r="B44" s="109"/>
      <c r="C44" s="14" t="s">
        <v>16</v>
      </c>
      <c r="D44" s="26"/>
      <c r="E44" s="25"/>
      <c r="F44" s="25"/>
      <c r="G44" s="25"/>
      <c r="H44" s="25">
        <f>E44</f>
        <v>0</v>
      </c>
      <c r="I44" s="27">
        <f aca="true" t="shared" si="17" ref="I44:I49">H44</f>
        <v>0</v>
      </c>
      <c r="J44" s="28">
        <f>ROUND(((D44/12)*8)+((H44/12)*4),0)</f>
        <v>0</v>
      </c>
      <c r="K44" s="29"/>
      <c r="L44" s="27">
        <f aca="true" t="shared" si="18" ref="L44:L49">I44</f>
        <v>0</v>
      </c>
      <c r="M44" s="26"/>
      <c r="N44" s="25"/>
      <c r="O44" s="25"/>
      <c r="P44" s="25">
        <f>M44</f>
        <v>0</v>
      </c>
      <c r="Q44" s="27">
        <f aca="true" t="shared" si="19" ref="Q44:Q49">P44</f>
        <v>0</v>
      </c>
      <c r="R44" s="28">
        <f>ROUND(((L44/12)*8)+((P44/12)*4),0)</f>
        <v>0</v>
      </c>
      <c r="S44" s="29"/>
      <c r="T44" s="27">
        <f aca="true" t="shared" si="20" ref="T44:T49">Q44</f>
        <v>0</v>
      </c>
      <c r="U44" s="25"/>
      <c r="V44" s="25"/>
      <c r="W44" s="25"/>
      <c r="X44" s="25">
        <f>U44</f>
        <v>0</v>
      </c>
      <c r="Y44" s="27">
        <f aca="true" t="shared" si="21" ref="Y44:Y49">X44</f>
        <v>0</v>
      </c>
      <c r="Z44" s="28">
        <f>ROUND(((T44/12)*8)+((X44/12)*4),0)</f>
        <v>0</v>
      </c>
      <c r="AA44" s="29"/>
      <c r="AB44" s="27">
        <f aca="true" t="shared" si="22" ref="AB44:AB49">Y44</f>
        <v>0</v>
      </c>
      <c r="AC44" s="25"/>
      <c r="AD44" s="25"/>
      <c r="AE44" s="25"/>
      <c r="AF44" s="25">
        <f>AC44</f>
        <v>0</v>
      </c>
      <c r="AG44" s="27">
        <f aca="true" t="shared" si="23" ref="AG44:AG49">AF44</f>
        <v>0</v>
      </c>
      <c r="AH44" s="28">
        <f>ROUND(((AB44/12)*8)+((AF44/12)*4),0)</f>
        <v>0</v>
      </c>
      <c r="AI44" s="53"/>
    </row>
    <row r="45" spans="1:35" ht="14.25">
      <c r="A45" s="107"/>
      <c r="B45" s="110"/>
      <c r="C45" s="15" t="s">
        <v>11</v>
      </c>
      <c r="D45" s="31"/>
      <c r="E45" s="30"/>
      <c r="F45" s="30"/>
      <c r="G45" s="30"/>
      <c r="H45" s="30">
        <f>D44-G44</f>
        <v>0</v>
      </c>
      <c r="I45" s="32">
        <f t="shared" si="17"/>
        <v>0</v>
      </c>
      <c r="J45" s="33">
        <f>ROUND((((D45)/12)*8)+(((D44-G44)/12)*4),0)</f>
        <v>0</v>
      </c>
      <c r="K45" s="34"/>
      <c r="L45" s="32">
        <f t="shared" si="18"/>
        <v>0</v>
      </c>
      <c r="M45" s="30"/>
      <c r="N45" s="30"/>
      <c r="O45" s="30"/>
      <c r="P45" s="30">
        <f>L44-O44</f>
        <v>0</v>
      </c>
      <c r="Q45" s="32">
        <f t="shared" si="19"/>
        <v>0</v>
      </c>
      <c r="R45" s="33">
        <f>ROUND((((L45)/12)*8)+(((L44-O44)/12)*4),0)</f>
        <v>0</v>
      </c>
      <c r="S45" s="34"/>
      <c r="T45" s="32">
        <f t="shared" si="20"/>
        <v>0</v>
      </c>
      <c r="U45" s="30"/>
      <c r="V45" s="30"/>
      <c r="W45" s="30"/>
      <c r="X45" s="30">
        <f>T44-W44</f>
        <v>0</v>
      </c>
      <c r="Y45" s="32">
        <f t="shared" si="21"/>
        <v>0</v>
      </c>
      <c r="Z45" s="33">
        <f>ROUND((((T45)/12)*8)+(((T44-W44)/12)*4),0)</f>
        <v>0</v>
      </c>
      <c r="AA45" s="34"/>
      <c r="AB45" s="32">
        <f t="shared" si="22"/>
        <v>0</v>
      </c>
      <c r="AC45" s="30"/>
      <c r="AD45" s="30"/>
      <c r="AE45" s="30"/>
      <c r="AF45" s="30">
        <f>AB44-AE44</f>
        <v>0</v>
      </c>
      <c r="AG45" s="32">
        <f t="shared" si="23"/>
        <v>0</v>
      </c>
      <c r="AH45" s="33">
        <f>ROUND((((AB45)/12)*8)+(((AB44-AE44)/12)*4),0)</f>
        <v>0</v>
      </c>
      <c r="AI45" s="54"/>
    </row>
    <row r="46" spans="1:35" ht="14.25">
      <c r="A46" s="107"/>
      <c r="B46" s="110"/>
      <c r="C46" s="15" t="s">
        <v>12</v>
      </c>
      <c r="D46" s="31"/>
      <c r="E46" s="30"/>
      <c r="F46" s="30"/>
      <c r="G46" s="30"/>
      <c r="H46" s="35">
        <f>D45-G45-F45+E45</f>
        <v>0</v>
      </c>
      <c r="I46" s="32">
        <f t="shared" si="17"/>
        <v>0</v>
      </c>
      <c r="J46" s="33">
        <f>ROUND((((D46-F45-G45)/12)*8)+(((D45+E45)/12)*4),0)</f>
        <v>0</v>
      </c>
      <c r="K46" s="34"/>
      <c r="L46" s="32">
        <f t="shared" si="18"/>
        <v>0</v>
      </c>
      <c r="M46" s="30"/>
      <c r="N46" s="30"/>
      <c r="O46" s="30"/>
      <c r="P46" s="35">
        <f>L45-O45-N45+M45</f>
        <v>0</v>
      </c>
      <c r="Q46" s="32">
        <f t="shared" si="19"/>
        <v>0</v>
      </c>
      <c r="R46" s="33">
        <f>ROUND((((L46-N45-O45)/12)*8)+(((L45+M45)/12)*4),0)</f>
        <v>0</v>
      </c>
      <c r="S46" s="34"/>
      <c r="T46" s="32">
        <f t="shared" si="20"/>
        <v>0</v>
      </c>
      <c r="U46" s="30"/>
      <c r="V46" s="30"/>
      <c r="W46" s="30"/>
      <c r="X46" s="35">
        <f>T45-W45-V45+U45</f>
        <v>0</v>
      </c>
      <c r="Y46" s="32">
        <f t="shared" si="21"/>
        <v>0</v>
      </c>
      <c r="Z46" s="33">
        <f>ROUND((((T46-V45-W45)/12)*8)+(((T45+U45)/12)*4),0)</f>
        <v>0</v>
      </c>
      <c r="AA46" s="34"/>
      <c r="AB46" s="32">
        <f t="shared" si="22"/>
        <v>0</v>
      </c>
      <c r="AC46" s="30"/>
      <c r="AD46" s="30"/>
      <c r="AE46" s="30"/>
      <c r="AF46" s="35">
        <f>AB45-AE45-AD45+AC45</f>
        <v>0</v>
      </c>
      <c r="AG46" s="32">
        <f t="shared" si="23"/>
        <v>0</v>
      </c>
      <c r="AH46" s="33">
        <f>ROUND((((AB46-AD45-AE45)/12)*8)+(((AB45+AC45)/12)*4),0)</f>
        <v>0</v>
      </c>
      <c r="AI46" s="54"/>
    </row>
    <row r="47" spans="1:35" ht="14.25">
      <c r="A47" s="107"/>
      <c r="B47" s="110"/>
      <c r="C47" s="15" t="s">
        <v>13</v>
      </c>
      <c r="D47" s="31"/>
      <c r="E47" s="30"/>
      <c r="F47" s="30"/>
      <c r="G47" s="30"/>
      <c r="H47" s="35">
        <f>D46-G46-F46+E46</f>
        <v>0</v>
      </c>
      <c r="I47" s="32">
        <f t="shared" si="17"/>
        <v>0</v>
      </c>
      <c r="J47" s="33">
        <f>ROUND((((D47-F46-G46)/12)*8)+(((D46+E46)/12)*4),0)</f>
        <v>0</v>
      </c>
      <c r="K47" s="34"/>
      <c r="L47" s="32">
        <f t="shared" si="18"/>
        <v>0</v>
      </c>
      <c r="M47" s="30"/>
      <c r="N47" s="30"/>
      <c r="O47" s="30"/>
      <c r="P47" s="35">
        <f>L46-O46-N46+M46</f>
        <v>0</v>
      </c>
      <c r="Q47" s="32">
        <f t="shared" si="19"/>
        <v>0</v>
      </c>
      <c r="R47" s="33">
        <f>ROUND((((L47-N46-O46)/12)*8)+(((L46+M46)/12)*4),0)</f>
        <v>0</v>
      </c>
      <c r="S47" s="34"/>
      <c r="T47" s="32">
        <f t="shared" si="20"/>
        <v>0</v>
      </c>
      <c r="U47" s="30"/>
      <c r="V47" s="30"/>
      <c r="W47" s="30"/>
      <c r="X47" s="35">
        <f>T46-W46-V46+U46</f>
        <v>0</v>
      </c>
      <c r="Y47" s="32">
        <f t="shared" si="21"/>
        <v>0</v>
      </c>
      <c r="Z47" s="33">
        <f>ROUND((((T47-V46-W46)/12)*8)+(((T46+U46)/12)*4),0)</f>
        <v>0</v>
      </c>
      <c r="AA47" s="34"/>
      <c r="AB47" s="32">
        <f t="shared" si="22"/>
        <v>0</v>
      </c>
      <c r="AC47" s="30"/>
      <c r="AD47" s="30"/>
      <c r="AE47" s="30"/>
      <c r="AF47" s="35">
        <f>AB46-AE46-AD46+AC46</f>
        <v>0</v>
      </c>
      <c r="AG47" s="32">
        <f t="shared" si="23"/>
        <v>0</v>
      </c>
      <c r="AH47" s="33">
        <f>ROUND((((AB47-AD46-AE46)/12)*8)+(((AB46+AC46)/12)*4),0)</f>
        <v>0</v>
      </c>
      <c r="AI47" s="54"/>
    </row>
    <row r="48" spans="1:35" ht="14.25">
      <c r="A48" s="107"/>
      <c r="B48" s="110"/>
      <c r="C48" s="15" t="s">
        <v>14</v>
      </c>
      <c r="D48" s="31"/>
      <c r="E48" s="30"/>
      <c r="F48" s="30"/>
      <c r="G48" s="30"/>
      <c r="H48" s="30">
        <v>0</v>
      </c>
      <c r="I48" s="32">
        <f t="shared" si="17"/>
        <v>0</v>
      </c>
      <c r="J48" s="33">
        <f>ROUND((((D48)/12)*8),0)</f>
        <v>0</v>
      </c>
      <c r="K48" s="34"/>
      <c r="L48" s="32">
        <f t="shared" si="18"/>
        <v>0</v>
      </c>
      <c r="M48" s="30"/>
      <c r="N48" s="30"/>
      <c r="O48" s="30"/>
      <c r="P48" s="30">
        <v>0</v>
      </c>
      <c r="Q48" s="32">
        <f t="shared" si="19"/>
        <v>0</v>
      </c>
      <c r="R48" s="33">
        <f>ROUND((((L48)/12)*8),0)</f>
        <v>0</v>
      </c>
      <c r="S48" s="34"/>
      <c r="T48" s="32">
        <f t="shared" si="20"/>
        <v>0</v>
      </c>
      <c r="U48" s="30"/>
      <c r="V48" s="30"/>
      <c r="W48" s="30"/>
      <c r="X48" s="30">
        <v>0</v>
      </c>
      <c r="Y48" s="32">
        <f t="shared" si="21"/>
        <v>0</v>
      </c>
      <c r="Z48" s="33">
        <f>ROUND((((T48)/12)*8),0)</f>
        <v>0</v>
      </c>
      <c r="AA48" s="34"/>
      <c r="AB48" s="32">
        <f t="shared" si="22"/>
        <v>0</v>
      </c>
      <c r="AC48" s="30"/>
      <c r="AD48" s="30"/>
      <c r="AE48" s="30"/>
      <c r="AF48" s="30">
        <v>0</v>
      </c>
      <c r="AG48" s="32">
        <f t="shared" si="23"/>
        <v>0</v>
      </c>
      <c r="AH48" s="33">
        <f>ROUND((((AB48)/12)*8),0)</f>
        <v>0</v>
      </c>
      <c r="AI48" s="54"/>
    </row>
    <row r="49" spans="1:35" ht="15" thickBot="1">
      <c r="A49" s="108"/>
      <c r="B49" s="111"/>
      <c r="C49" s="55" t="s">
        <v>15</v>
      </c>
      <c r="D49" s="56"/>
      <c r="E49" s="37"/>
      <c r="F49" s="37"/>
      <c r="G49" s="37"/>
      <c r="H49" s="37">
        <f>D47+E47-F47-G47</f>
        <v>0</v>
      </c>
      <c r="I49" s="38">
        <f t="shared" si="17"/>
        <v>0</v>
      </c>
      <c r="J49" s="47">
        <f>ROUND((((D49-F47-G47)/12)*8)+(((D47+E47)/12)*4),0)</f>
        <v>0</v>
      </c>
      <c r="K49" s="36"/>
      <c r="L49" s="38">
        <f t="shared" si="18"/>
        <v>0</v>
      </c>
      <c r="M49" s="37"/>
      <c r="N49" s="37"/>
      <c r="O49" s="37"/>
      <c r="P49" s="37">
        <f>L47+M47-N47-O47</f>
        <v>0</v>
      </c>
      <c r="Q49" s="38">
        <f t="shared" si="19"/>
        <v>0</v>
      </c>
      <c r="R49" s="47">
        <f>ROUND((((L49-N47-O47)/12)*8)+(((L47+M47)/12)*4),0)</f>
        <v>0</v>
      </c>
      <c r="S49" s="36"/>
      <c r="T49" s="38">
        <f t="shared" si="20"/>
        <v>0</v>
      </c>
      <c r="U49" s="37"/>
      <c r="V49" s="37"/>
      <c r="W49" s="37"/>
      <c r="X49" s="37">
        <f>T47+U47-V47-W47</f>
        <v>0</v>
      </c>
      <c r="Y49" s="38">
        <f t="shared" si="21"/>
        <v>0</v>
      </c>
      <c r="Z49" s="47">
        <f>ROUND((((T49-V47-W47)/12)*8)+(((T47+U47)/12)*4),0)</f>
        <v>0</v>
      </c>
      <c r="AA49" s="36"/>
      <c r="AB49" s="38">
        <f t="shared" si="22"/>
        <v>0</v>
      </c>
      <c r="AC49" s="37"/>
      <c r="AD49" s="37"/>
      <c r="AE49" s="37"/>
      <c r="AF49" s="37">
        <f>AB47+AC47-AD47-AE47</f>
        <v>0</v>
      </c>
      <c r="AG49" s="38">
        <f t="shared" si="23"/>
        <v>0</v>
      </c>
      <c r="AH49" s="47">
        <f>ROUND((((AB49-AD47-AE47)/12)*8)+(((AB47+AC47)/12)*4),0)</f>
        <v>0</v>
      </c>
      <c r="AI49" s="57"/>
    </row>
    <row r="50" spans="1:35" ht="15" thickBot="1">
      <c r="A50" s="6"/>
      <c r="B50" s="7" t="s">
        <v>4</v>
      </c>
      <c r="C50" s="8"/>
      <c r="D50" s="39">
        <f aca="true" t="shared" si="24" ref="D50:AI50">SUM(D44:D49)</f>
        <v>0</v>
      </c>
      <c r="E50" s="39">
        <f t="shared" si="24"/>
        <v>0</v>
      </c>
      <c r="F50" s="39">
        <f t="shared" si="24"/>
        <v>0</v>
      </c>
      <c r="G50" s="39">
        <f t="shared" si="24"/>
        <v>0</v>
      </c>
      <c r="H50" s="39">
        <f t="shared" si="24"/>
        <v>0</v>
      </c>
      <c r="I50" s="40">
        <f t="shared" si="24"/>
        <v>0</v>
      </c>
      <c r="J50" s="39">
        <f t="shared" si="24"/>
        <v>0</v>
      </c>
      <c r="K50" s="41">
        <f t="shared" si="24"/>
        <v>0</v>
      </c>
      <c r="L50" s="40">
        <f t="shared" si="24"/>
        <v>0</v>
      </c>
      <c r="M50" s="39">
        <f t="shared" si="24"/>
        <v>0</v>
      </c>
      <c r="N50" s="39">
        <f t="shared" si="24"/>
        <v>0</v>
      </c>
      <c r="O50" s="39">
        <f t="shared" si="24"/>
        <v>0</v>
      </c>
      <c r="P50" s="39">
        <f t="shared" si="24"/>
        <v>0</v>
      </c>
      <c r="Q50" s="40">
        <f t="shared" si="24"/>
        <v>0</v>
      </c>
      <c r="R50" s="39">
        <f t="shared" si="24"/>
        <v>0</v>
      </c>
      <c r="S50" s="41">
        <f t="shared" si="24"/>
        <v>0</v>
      </c>
      <c r="T50" s="40">
        <f t="shared" si="24"/>
        <v>0</v>
      </c>
      <c r="U50" s="39">
        <f t="shared" si="24"/>
        <v>0</v>
      </c>
      <c r="V50" s="39">
        <f t="shared" si="24"/>
        <v>0</v>
      </c>
      <c r="W50" s="39">
        <f t="shared" si="24"/>
        <v>0</v>
      </c>
      <c r="X50" s="39">
        <f t="shared" si="24"/>
        <v>0</v>
      </c>
      <c r="Y50" s="40">
        <f t="shared" si="24"/>
        <v>0</v>
      </c>
      <c r="Z50" s="39">
        <f t="shared" si="24"/>
        <v>0</v>
      </c>
      <c r="AA50" s="41">
        <f t="shared" si="24"/>
        <v>0</v>
      </c>
      <c r="AB50" s="40">
        <f t="shared" si="24"/>
        <v>0</v>
      </c>
      <c r="AC50" s="39">
        <f t="shared" si="24"/>
        <v>0</v>
      </c>
      <c r="AD50" s="39">
        <f t="shared" si="24"/>
        <v>0</v>
      </c>
      <c r="AE50" s="39">
        <f t="shared" si="24"/>
        <v>0</v>
      </c>
      <c r="AF50" s="39">
        <f t="shared" si="24"/>
        <v>0</v>
      </c>
      <c r="AG50" s="40">
        <f t="shared" si="24"/>
        <v>0</v>
      </c>
      <c r="AH50" s="39">
        <f t="shared" si="24"/>
        <v>0</v>
      </c>
      <c r="AI50" s="41">
        <f t="shared" si="24"/>
        <v>0</v>
      </c>
    </row>
    <row r="51" spans="2:32" ht="14.25">
      <c r="B51" s="12" t="s">
        <v>18</v>
      </c>
      <c r="C51" s="4"/>
      <c r="H51" s="12">
        <f>D50+E50-F50-G50</f>
        <v>0</v>
      </c>
      <c r="P51" s="12">
        <f>L50+M50-N50-O50</f>
        <v>0</v>
      </c>
      <c r="Q51" s="2"/>
      <c r="R51" s="2"/>
      <c r="S51" s="2"/>
      <c r="X51" s="12">
        <f>T50+U50-V50-W50</f>
        <v>0</v>
      </c>
      <c r="AF51" s="12">
        <f>AB50+AC50-AD50-AE50</f>
        <v>0</v>
      </c>
    </row>
    <row r="52" spans="1:12" ht="15">
      <c r="A52" s="20"/>
      <c r="B52" s="20"/>
      <c r="C52" s="20"/>
      <c r="D52" s="20"/>
      <c r="E52" s="20" t="s">
        <v>17</v>
      </c>
      <c r="F52" s="20"/>
      <c r="G52" s="20"/>
      <c r="H52" s="20"/>
      <c r="I52" s="20"/>
      <c r="J52" s="20"/>
      <c r="K52" s="105"/>
      <c r="L52" s="105"/>
    </row>
    <row r="53" spans="1:12" ht="15">
      <c r="A53" s="20"/>
      <c r="B53" s="20"/>
      <c r="C53" s="20"/>
      <c r="D53" s="20"/>
      <c r="E53" s="20" t="s">
        <v>20</v>
      </c>
      <c r="F53" s="20"/>
      <c r="G53" s="20"/>
      <c r="H53" s="20"/>
      <c r="I53" s="20"/>
      <c r="J53" s="20"/>
      <c r="K53" s="20"/>
      <c r="L53" s="21"/>
    </row>
    <row r="54" spans="1:12" ht="15">
      <c r="A54" s="20" t="s">
        <v>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5">
      <c r="A55" s="20" t="s">
        <v>21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7" spans="2:27" ht="35.25" customHeight="1">
      <c r="B57" s="101" t="s">
        <v>80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</row>
    <row r="58" ht="13.5" thickBot="1">
      <c r="C58" s="1" t="s">
        <v>28</v>
      </c>
    </row>
    <row r="59" spans="1:35" ht="15" customHeight="1">
      <c r="A59" s="112" t="s">
        <v>5</v>
      </c>
      <c r="B59" s="103" t="s">
        <v>9</v>
      </c>
      <c r="C59" s="103" t="s">
        <v>10</v>
      </c>
      <c r="D59" s="98" t="s">
        <v>23</v>
      </c>
      <c r="E59" s="99"/>
      <c r="F59" s="99"/>
      <c r="G59" s="99"/>
      <c r="H59" s="99"/>
      <c r="I59" s="99"/>
      <c r="J59" s="99"/>
      <c r="K59" s="99"/>
      <c r="L59" s="98" t="s">
        <v>26</v>
      </c>
      <c r="M59" s="99"/>
      <c r="N59" s="99"/>
      <c r="O59" s="99"/>
      <c r="P59" s="99"/>
      <c r="Q59" s="99"/>
      <c r="R59" s="99"/>
      <c r="S59" s="99"/>
      <c r="T59" s="98" t="s">
        <v>29</v>
      </c>
      <c r="U59" s="99"/>
      <c r="V59" s="99"/>
      <c r="W59" s="99"/>
      <c r="X59" s="99"/>
      <c r="Y59" s="99"/>
      <c r="Z59" s="99"/>
      <c r="AA59" s="99"/>
      <c r="AB59" s="98" t="s">
        <v>79</v>
      </c>
      <c r="AC59" s="99"/>
      <c r="AD59" s="99"/>
      <c r="AE59" s="99"/>
      <c r="AF59" s="99"/>
      <c r="AG59" s="99"/>
      <c r="AH59" s="99"/>
      <c r="AI59" s="100"/>
    </row>
    <row r="60" spans="1:35" ht="51.75" thickBot="1">
      <c r="A60" s="113"/>
      <c r="B60" s="104"/>
      <c r="C60" s="104"/>
      <c r="D60" s="5" t="s">
        <v>8</v>
      </c>
      <c r="E60" s="5" t="s">
        <v>0</v>
      </c>
      <c r="F60" s="5" t="s">
        <v>1</v>
      </c>
      <c r="G60" s="10" t="s">
        <v>2</v>
      </c>
      <c r="H60" s="5" t="s">
        <v>19</v>
      </c>
      <c r="I60" s="5" t="s">
        <v>6</v>
      </c>
      <c r="J60" s="9" t="s">
        <v>7</v>
      </c>
      <c r="K60" s="11" t="s">
        <v>24</v>
      </c>
      <c r="L60" s="5" t="s">
        <v>8</v>
      </c>
      <c r="M60" s="5" t="s">
        <v>0</v>
      </c>
      <c r="N60" s="5" t="s">
        <v>1</v>
      </c>
      <c r="O60" s="10" t="s">
        <v>2</v>
      </c>
      <c r="P60" s="5" t="s">
        <v>25</v>
      </c>
      <c r="Q60" s="5" t="s">
        <v>6</v>
      </c>
      <c r="R60" s="9" t="s">
        <v>7</v>
      </c>
      <c r="S60" s="11" t="s">
        <v>24</v>
      </c>
      <c r="T60" s="5" t="s">
        <v>8</v>
      </c>
      <c r="U60" s="5" t="s">
        <v>0</v>
      </c>
      <c r="V60" s="5" t="s">
        <v>1</v>
      </c>
      <c r="W60" s="10" t="s">
        <v>2</v>
      </c>
      <c r="X60" s="5" t="s">
        <v>27</v>
      </c>
      <c r="Y60" s="5" t="s">
        <v>6</v>
      </c>
      <c r="Z60" s="9" t="s">
        <v>7</v>
      </c>
      <c r="AA60" s="11" t="s">
        <v>24</v>
      </c>
      <c r="AB60" s="5" t="s">
        <v>8</v>
      </c>
      <c r="AC60" s="5" t="s">
        <v>0</v>
      </c>
      <c r="AD60" s="5" t="s">
        <v>1</v>
      </c>
      <c r="AE60" s="10" t="s">
        <v>2</v>
      </c>
      <c r="AF60" s="5" t="s">
        <v>30</v>
      </c>
      <c r="AG60" s="5" t="s">
        <v>6</v>
      </c>
      <c r="AH60" s="9" t="s">
        <v>7</v>
      </c>
      <c r="AI60" s="52" t="s">
        <v>24</v>
      </c>
    </row>
    <row r="61" spans="1:35" ht="12.75" customHeight="1">
      <c r="A61" s="106">
        <v>1</v>
      </c>
      <c r="B61" s="109"/>
      <c r="C61" s="14" t="s">
        <v>16</v>
      </c>
      <c r="D61" s="26"/>
      <c r="E61" s="25"/>
      <c r="F61" s="25"/>
      <c r="G61" s="25"/>
      <c r="H61" s="25">
        <f>E61</f>
        <v>0</v>
      </c>
      <c r="I61" s="27">
        <f aca="true" t="shared" si="25" ref="I61:I66">H61</f>
        <v>0</v>
      </c>
      <c r="J61" s="28">
        <f>ROUND(((D61/12)*8)+((H61/12)*4),0)</f>
        <v>0</v>
      </c>
      <c r="K61" s="29"/>
      <c r="L61" s="27">
        <f aca="true" t="shared" si="26" ref="L61:L66">I61</f>
        <v>0</v>
      </c>
      <c r="M61" s="26"/>
      <c r="N61" s="25"/>
      <c r="O61" s="25"/>
      <c r="P61" s="25">
        <f>M61</f>
        <v>0</v>
      </c>
      <c r="Q61" s="27">
        <f aca="true" t="shared" si="27" ref="Q61:Q66">P61</f>
        <v>0</v>
      </c>
      <c r="R61" s="28">
        <f>ROUND(((L61/12)*8)+((P61/12)*4),0)</f>
        <v>0</v>
      </c>
      <c r="S61" s="29"/>
      <c r="T61" s="27">
        <f aca="true" t="shared" si="28" ref="T61:T66">Q61</f>
        <v>0</v>
      </c>
      <c r="U61" s="25"/>
      <c r="V61" s="25"/>
      <c r="W61" s="25"/>
      <c r="X61" s="25">
        <f>U61</f>
        <v>0</v>
      </c>
      <c r="Y61" s="27">
        <f aca="true" t="shared" si="29" ref="Y61:Y66">X61</f>
        <v>0</v>
      </c>
      <c r="Z61" s="28">
        <f>ROUND(((T61/12)*8)+((X61/12)*4),0)</f>
        <v>0</v>
      </c>
      <c r="AA61" s="29"/>
      <c r="AB61" s="27">
        <f aca="true" t="shared" si="30" ref="AB61:AB66">Y61</f>
        <v>0</v>
      </c>
      <c r="AC61" s="25"/>
      <c r="AD61" s="25"/>
      <c r="AE61" s="25"/>
      <c r="AF61" s="25">
        <f>AC61</f>
        <v>0</v>
      </c>
      <c r="AG61" s="27">
        <f aca="true" t="shared" si="31" ref="AG61:AG66">AF61</f>
        <v>0</v>
      </c>
      <c r="AH61" s="28">
        <f>ROUND(((AB61/12)*8)+((AF61/12)*4),0)</f>
        <v>0</v>
      </c>
      <c r="AI61" s="53"/>
    </row>
    <row r="62" spans="1:35" ht="14.25">
      <c r="A62" s="107"/>
      <c r="B62" s="110"/>
      <c r="C62" s="15" t="s">
        <v>11</v>
      </c>
      <c r="D62" s="31"/>
      <c r="E62" s="30"/>
      <c r="F62" s="30"/>
      <c r="G62" s="30"/>
      <c r="H62" s="30">
        <f>D61-G61</f>
        <v>0</v>
      </c>
      <c r="I62" s="32">
        <f t="shared" si="25"/>
        <v>0</v>
      </c>
      <c r="J62" s="33">
        <f>ROUND((((D62)/12)*8)+(((D61-G61)/12)*4),0)</f>
        <v>0</v>
      </c>
      <c r="K62" s="34"/>
      <c r="L62" s="32">
        <f t="shared" si="26"/>
        <v>0</v>
      </c>
      <c r="M62" s="30"/>
      <c r="N62" s="30"/>
      <c r="O62" s="30"/>
      <c r="P62" s="30">
        <f>L61-O61</f>
        <v>0</v>
      </c>
      <c r="Q62" s="32">
        <f t="shared" si="27"/>
        <v>0</v>
      </c>
      <c r="R62" s="33">
        <f>ROUND((((L62)/12)*8)+(((L61-O61)/12)*4),0)</f>
        <v>0</v>
      </c>
      <c r="S62" s="34"/>
      <c r="T62" s="32">
        <f t="shared" si="28"/>
        <v>0</v>
      </c>
      <c r="U62" s="30"/>
      <c r="V62" s="30"/>
      <c r="W62" s="30"/>
      <c r="X62" s="30">
        <f>T61-W61</f>
        <v>0</v>
      </c>
      <c r="Y62" s="32">
        <f t="shared" si="29"/>
        <v>0</v>
      </c>
      <c r="Z62" s="33">
        <f>ROUND((((T62)/12)*8)+(((T61-W61)/12)*4),0)</f>
        <v>0</v>
      </c>
      <c r="AA62" s="34"/>
      <c r="AB62" s="32">
        <f t="shared" si="30"/>
        <v>0</v>
      </c>
      <c r="AC62" s="30"/>
      <c r="AD62" s="30"/>
      <c r="AE62" s="30"/>
      <c r="AF62" s="30">
        <f>AB61-AE61</f>
        <v>0</v>
      </c>
      <c r="AG62" s="32">
        <f t="shared" si="31"/>
        <v>0</v>
      </c>
      <c r="AH62" s="33">
        <f>ROUND((((AB62)/12)*8)+(((AB61-AE61)/12)*4),0)</f>
        <v>0</v>
      </c>
      <c r="AI62" s="54"/>
    </row>
    <row r="63" spans="1:35" ht="14.25">
      <c r="A63" s="107"/>
      <c r="B63" s="110"/>
      <c r="C63" s="15" t="s">
        <v>12</v>
      </c>
      <c r="D63" s="31"/>
      <c r="E63" s="30"/>
      <c r="F63" s="30"/>
      <c r="G63" s="30"/>
      <c r="H63" s="35">
        <f>D62-G62-F62+E62</f>
        <v>0</v>
      </c>
      <c r="I63" s="32">
        <f t="shared" si="25"/>
        <v>0</v>
      </c>
      <c r="J63" s="33">
        <f>ROUND((((D63-F62-G62)/12)*8)+(((D62+E62)/12)*4),0)</f>
        <v>0</v>
      </c>
      <c r="K63" s="34"/>
      <c r="L63" s="32">
        <f t="shared" si="26"/>
        <v>0</v>
      </c>
      <c r="M63" s="30"/>
      <c r="N63" s="30"/>
      <c r="O63" s="30"/>
      <c r="P63" s="35">
        <f>L62-O62-N62+M62</f>
        <v>0</v>
      </c>
      <c r="Q63" s="32">
        <f t="shared" si="27"/>
        <v>0</v>
      </c>
      <c r="R63" s="33">
        <f>ROUND((((L63-N62-O62)/12)*8)+(((L62+M62)/12)*4),0)</f>
        <v>0</v>
      </c>
      <c r="S63" s="34"/>
      <c r="T63" s="32">
        <f t="shared" si="28"/>
        <v>0</v>
      </c>
      <c r="U63" s="30"/>
      <c r="V63" s="30"/>
      <c r="W63" s="30"/>
      <c r="X63" s="35">
        <f>T62-W62-V62+U62</f>
        <v>0</v>
      </c>
      <c r="Y63" s="32">
        <f t="shared" si="29"/>
        <v>0</v>
      </c>
      <c r="Z63" s="33">
        <f>ROUND((((T63-V62-W62)/12)*8)+(((T62+U62)/12)*4),0)</f>
        <v>0</v>
      </c>
      <c r="AA63" s="34"/>
      <c r="AB63" s="32">
        <f t="shared" si="30"/>
        <v>0</v>
      </c>
      <c r="AC63" s="30"/>
      <c r="AD63" s="30"/>
      <c r="AE63" s="30"/>
      <c r="AF63" s="35">
        <f>AB62-AE62-AD62+AC62</f>
        <v>0</v>
      </c>
      <c r="AG63" s="32">
        <f t="shared" si="31"/>
        <v>0</v>
      </c>
      <c r="AH63" s="33">
        <f>ROUND((((AB63-AD62-AE62)/12)*8)+(((AB62+AC62)/12)*4),0)</f>
        <v>0</v>
      </c>
      <c r="AI63" s="54"/>
    </row>
    <row r="64" spans="1:35" ht="14.25">
      <c r="A64" s="107"/>
      <c r="B64" s="110"/>
      <c r="C64" s="15" t="s">
        <v>13</v>
      </c>
      <c r="D64" s="31"/>
      <c r="E64" s="30"/>
      <c r="F64" s="30"/>
      <c r="G64" s="30"/>
      <c r="H64" s="35">
        <f>D63-G63-F63+E63</f>
        <v>0</v>
      </c>
      <c r="I64" s="32">
        <f t="shared" si="25"/>
        <v>0</v>
      </c>
      <c r="J64" s="33">
        <f>ROUND((((D64-F63-G63)/12)*8)+(((D63+E63)/12)*4),0)</f>
        <v>0</v>
      </c>
      <c r="K64" s="34"/>
      <c r="L64" s="32">
        <f t="shared" si="26"/>
        <v>0</v>
      </c>
      <c r="M64" s="30"/>
      <c r="N64" s="30"/>
      <c r="O64" s="30"/>
      <c r="P64" s="35">
        <f>L63-O63-N63+M63</f>
        <v>0</v>
      </c>
      <c r="Q64" s="32">
        <f t="shared" si="27"/>
        <v>0</v>
      </c>
      <c r="R64" s="33">
        <f>ROUND((((L64-N63-O63)/12)*8)+(((L63+M63)/12)*4),0)</f>
        <v>0</v>
      </c>
      <c r="S64" s="34"/>
      <c r="T64" s="32">
        <f t="shared" si="28"/>
        <v>0</v>
      </c>
      <c r="U64" s="30"/>
      <c r="V64" s="30"/>
      <c r="W64" s="30"/>
      <c r="X64" s="35">
        <f>T63-W63-V63+U63</f>
        <v>0</v>
      </c>
      <c r="Y64" s="32">
        <f t="shared" si="29"/>
        <v>0</v>
      </c>
      <c r="Z64" s="33">
        <f>ROUND((((T64-V63-W63)/12)*8)+(((T63+U63)/12)*4),0)</f>
        <v>0</v>
      </c>
      <c r="AA64" s="34"/>
      <c r="AB64" s="32">
        <f t="shared" si="30"/>
        <v>0</v>
      </c>
      <c r="AC64" s="30"/>
      <c r="AD64" s="30"/>
      <c r="AE64" s="30"/>
      <c r="AF64" s="35">
        <f>AB63-AE63-AD63+AC63</f>
        <v>0</v>
      </c>
      <c r="AG64" s="32">
        <f t="shared" si="31"/>
        <v>0</v>
      </c>
      <c r="AH64" s="33">
        <f>ROUND((((AB64-AD63-AE63)/12)*8)+(((AB63+AC63)/12)*4),0)</f>
        <v>0</v>
      </c>
      <c r="AI64" s="54"/>
    </row>
    <row r="65" spans="1:35" ht="14.25">
      <c r="A65" s="107"/>
      <c r="B65" s="110"/>
      <c r="C65" s="15" t="s">
        <v>14</v>
      </c>
      <c r="D65" s="31"/>
      <c r="E65" s="30"/>
      <c r="F65" s="30"/>
      <c r="G65" s="30"/>
      <c r="H65" s="30">
        <v>0</v>
      </c>
      <c r="I65" s="32">
        <f t="shared" si="25"/>
        <v>0</v>
      </c>
      <c r="J65" s="33">
        <f>ROUND((((D65)/12)*8),0)</f>
        <v>0</v>
      </c>
      <c r="K65" s="34"/>
      <c r="L65" s="32">
        <f t="shared" si="26"/>
        <v>0</v>
      </c>
      <c r="M65" s="30"/>
      <c r="N65" s="30"/>
      <c r="O65" s="30"/>
      <c r="P65" s="30">
        <v>0</v>
      </c>
      <c r="Q65" s="32">
        <f t="shared" si="27"/>
        <v>0</v>
      </c>
      <c r="R65" s="33">
        <f>ROUND((((L65)/12)*8),0)</f>
        <v>0</v>
      </c>
      <c r="S65" s="34"/>
      <c r="T65" s="32">
        <f t="shared" si="28"/>
        <v>0</v>
      </c>
      <c r="U65" s="30"/>
      <c r="V65" s="30"/>
      <c r="W65" s="30"/>
      <c r="X65" s="30">
        <v>0</v>
      </c>
      <c r="Y65" s="32">
        <f t="shared" si="29"/>
        <v>0</v>
      </c>
      <c r="Z65" s="33">
        <f>ROUND((((T65)/12)*8),0)</f>
        <v>0</v>
      </c>
      <c r="AA65" s="34"/>
      <c r="AB65" s="32">
        <f t="shared" si="30"/>
        <v>0</v>
      </c>
      <c r="AC65" s="30"/>
      <c r="AD65" s="30"/>
      <c r="AE65" s="30"/>
      <c r="AF65" s="30">
        <v>0</v>
      </c>
      <c r="AG65" s="32">
        <f t="shared" si="31"/>
        <v>0</v>
      </c>
      <c r="AH65" s="33">
        <f>ROUND((((AB65)/12)*8),0)</f>
        <v>0</v>
      </c>
      <c r="AI65" s="54"/>
    </row>
    <row r="66" spans="1:35" ht="15" thickBot="1">
      <c r="A66" s="108"/>
      <c r="B66" s="111"/>
      <c r="C66" s="55" t="s">
        <v>15</v>
      </c>
      <c r="D66" s="56"/>
      <c r="E66" s="37"/>
      <c r="F66" s="37"/>
      <c r="G66" s="37"/>
      <c r="H66" s="37">
        <f>D64+E64-F64-G64</f>
        <v>0</v>
      </c>
      <c r="I66" s="38">
        <f t="shared" si="25"/>
        <v>0</v>
      </c>
      <c r="J66" s="47">
        <f>ROUND((((D66-F64-G64)/12)*8)+(((D64+E64)/12)*4),0)</f>
        <v>0</v>
      </c>
      <c r="K66" s="36"/>
      <c r="L66" s="38">
        <f t="shared" si="26"/>
        <v>0</v>
      </c>
      <c r="M66" s="37"/>
      <c r="N66" s="37"/>
      <c r="O66" s="37"/>
      <c r="P66" s="37">
        <f>L64+M64-N64-O64</f>
        <v>0</v>
      </c>
      <c r="Q66" s="38">
        <f t="shared" si="27"/>
        <v>0</v>
      </c>
      <c r="R66" s="47">
        <f>ROUND((((L66-N64-O64)/12)*8)+(((L64+M64)/12)*4),0)</f>
        <v>0</v>
      </c>
      <c r="S66" s="36"/>
      <c r="T66" s="38">
        <f t="shared" si="28"/>
        <v>0</v>
      </c>
      <c r="U66" s="37"/>
      <c r="V66" s="37"/>
      <c r="W66" s="37"/>
      <c r="X66" s="37">
        <f>T64+U64-V64-W64</f>
        <v>0</v>
      </c>
      <c r="Y66" s="38">
        <f t="shared" si="29"/>
        <v>0</v>
      </c>
      <c r="Z66" s="47">
        <f>ROUND((((T66-V64-W64)/12)*8)+(((T64+U64)/12)*4),0)</f>
        <v>0</v>
      </c>
      <c r="AA66" s="36"/>
      <c r="AB66" s="38">
        <f t="shared" si="30"/>
        <v>0</v>
      </c>
      <c r="AC66" s="37"/>
      <c r="AD66" s="37"/>
      <c r="AE66" s="37"/>
      <c r="AF66" s="37">
        <f>AB64+AC64-AD64-AE64</f>
        <v>0</v>
      </c>
      <c r="AG66" s="38">
        <f t="shared" si="31"/>
        <v>0</v>
      </c>
      <c r="AH66" s="47">
        <f>ROUND((((AB66-AD64-AE64)/12)*8)+(((AB64+AC64)/12)*4),0)</f>
        <v>0</v>
      </c>
      <c r="AI66" s="57"/>
    </row>
    <row r="67" spans="1:35" ht="13.5" thickBot="1">
      <c r="A67" s="6"/>
      <c r="B67" s="7" t="s">
        <v>4</v>
      </c>
      <c r="C67" s="16"/>
      <c r="D67" s="22">
        <f aca="true" t="shared" si="32" ref="D67:AI67">SUM(D61:D66)</f>
        <v>0</v>
      </c>
      <c r="E67" s="22">
        <f t="shared" si="32"/>
        <v>0</v>
      </c>
      <c r="F67" s="22">
        <f t="shared" si="32"/>
        <v>0</v>
      </c>
      <c r="G67" s="22">
        <f t="shared" si="32"/>
        <v>0</v>
      </c>
      <c r="H67" s="22">
        <f t="shared" si="32"/>
        <v>0</v>
      </c>
      <c r="I67" s="23">
        <f t="shared" si="32"/>
        <v>0</v>
      </c>
      <c r="J67" s="22">
        <f t="shared" si="32"/>
        <v>0</v>
      </c>
      <c r="K67" s="24">
        <f t="shared" si="32"/>
        <v>0</v>
      </c>
      <c r="L67" s="23">
        <f t="shared" si="32"/>
        <v>0</v>
      </c>
      <c r="M67" s="22">
        <f t="shared" si="32"/>
        <v>0</v>
      </c>
      <c r="N67" s="22">
        <f t="shared" si="32"/>
        <v>0</v>
      </c>
      <c r="O67" s="22">
        <f t="shared" si="32"/>
        <v>0</v>
      </c>
      <c r="P67" s="22">
        <f t="shared" si="32"/>
        <v>0</v>
      </c>
      <c r="Q67" s="23">
        <f t="shared" si="32"/>
        <v>0</v>
      </c>
      <c r="R67" s="22">
        <f t="shared" si="32"/>
        <v>0</v>
      </c>
      <c r="S67" s="24">
        <f t="shared" si="32"/>
        <v>0</v>
      </c>
      <c r="T67" s="23">
        <f t="shared" si="32"/>
        <v>0</v>
      </c>
      <c r="U67" s="22">
        <f t="shared" si="32"/>
        <v>0</v>
      </c>
      <c r="V67" s="22">
        <f t="shared" si="32"/>
        <v>0</v>
      </c>
      <c r="W67" s="22">
        <f t="shared" si="32"/>
        <v>0</v>
      </c>
      <c r="X67" s="22">
        <f t="shared" si="32"/>
        <v>0</v>
      </c>
      <c r="Y67" s="23">
        <f t="shared" si="32"/>
        <v>0</v>
      </c>
      <c r="Z67" s="22">
        <f t="shared" si="32"/>
        <v>0</v>
      </c>
      <c r="AA67" s="24">
        <f t="shared" si="32"/>
        <v>0</v>
      </c>
      <c r="AB67" s="23">
        <f t="shared" si="32"/>
        <v>0</v>
      </c>
      <c r="AC67" s="22">
        <f t="shared" si="32"/>
        <v>0</v>
      </c>
      <c r="AD67" s="22">
        <f t="shared" si="32"/>
        <v>0</v>
      </c>
      <c r="AE67" s="22">
        <f t="shared" si="32"/>
        <v>0</v>
      </c>
      <c r="AF67" s="22">
        <f t="shared" si="32"/>
        <v>0</v>
      </c>
      <c r="AG67" s="23">
        <f t="shared" si="32"/>
        <v>0</v>
      </c>
      <c r="AH67" s="22">
        <f t="shared" si="32"/>
        <v>0</v>
      </c>
      <c r="AI67" s="24">
        <f t="shared" si="32"/>
        <v>0</v>
      </c>
    </row>
    <row r="68" spans="2:35" ht="18">
      <c r="B68" s="12" t="s">
        <v>18</v>
      </c>
      <c r="C68" s="13"/>
      <c r="D68" s="17"/>
      <c r="E68" s="17"/>
      <c r="F68" s="17"/>
      <c r="G68" s="17"/>
      <c r="H68" s="12">
        <f>D67+E67-F67-G67</f>
        <v>0</v>
      </c>
      <c r="I68" s="17"/>
      <c r="J68" s="17"/>
      <c r="K68" s="17"/>
      <c r="L68" s="17"/>
      <c r="M68" s="17"/>
      <c r="N68" s="17"/>
      <c r="O68" s="17"/>
      <c r="P68" s="12">
        <f>L67+M67-N67-O67</f>
        <v>0</v>
      </c>
      <c r="Q68" s="18"/>
      <c r="R68" s="18"/>
      <c r="S68" s="18"/>
      <c r="T68" s="17"/>
      <c r="U68" s="17"/>
      <c r="V68" s="17"/>
      <c r="W68" s="17"/>
      <c r="X68" s="12">
        <f>T67+U67-V67-W67</f>
        <v>0</v>
      </c>
      <c r="Y68" s="17"/>
      <c r="Z68" s="17"/>
      <c r="AA68" s="17"/>
      <c r="AB68" s="17"/>
      <c r="AC68" s="17"/>
      <c r="AD68" s="17"/>
      <c r="AE68" s="17"/>
      <c r="AF68" s="12">
        <f>AB67+AC67-AD67-AE67</f>
        <v>0</v>
      </c>
      <c r="AG68" s="17"/>
      <c r="AH68" s="17"/>
      <c r="AI68" s="17"/>
    </row>
    <row r="69" spans="3:12" ht="12.75" customHeight="1">
      <c r="C69" s="1"/>
      <c r="D69" s="21"/>
      <c r="E69" s="21"/>
      <c r="F69" s="21"/>
      <c r="G69" s="21"/>
      <c r="H69" s="21"/>
      <c r="I69" s="21"/>
      <c r="J69" s="21"/>
      <c r="K69" s="21"/>
      <c r="L69" s="21"/>
    </row>
    <row r="70" spans="4:32" ht="12.75" customHeight="1">
      <c r="D70" s="21"/>
      <c r="E70" s="21"/>
      <c r="F70" s="21"/>
      <c r="G70" s="21"/>
      <c r="H70" s="21"/>
      <c r="I70" s="21"/>
      <c r="J70" s="21"/>
      <c r="K70" s="21"/>
      <c r="L70" s="21"/>
      <c r="P70" s="12"/>
      <c r="Q70" s="2"/>
      <c r="R70" s="2"/>
      <c r="S70" s="2"/>
      <c r="X70" s="12"/>
      <c r="AF70" s="12"/>
    </row>
    <row r="71" spans="1:32" ht="15">
      <c r="A71" s="20"/>
      <c r="B71" s="20"/>
      <c r="C71" s="20"/>
      <c r="D71" s="21"/>
      <c r="E71" s="21" t="s">
        <v>17</v>
      </c>
      <c r="F71" s="21"/>
      <c r="G71" s="21"/>
      <c r="H71" s="21"/>
      <c r="I71" s="21"/>
      <c r="J71" s="21"/>
      <c r="K71" s="21"/>
      <c r="L71" s="21"/>
      <c r="P71" s="12"/>
      <c r="Q71" s="2"/>
      <c r="R71" s="2"/>
      <c r="S71" s="2"/>
      <c r="X71" s="12"/>
      <c r="AF71" s="12"/>
    </row>
    <row r="72" spans="1:32" ht="15">
      <c r="A72" s="20"/>
      <c r="B72" s="20"/>
      <c r="C72" s="20"/>
      <c r="D72" s="20"/>
      <c r="E72" s="20" t="s">
        <v>20</v>
      </c>
      <c r="F72" s="20"/>
      <c r="G72" s="20"/>
      <c r="H72" s="20"/>
      <c r="I72" s="20"/>
      <c r="J72" s="20"/>
      <c r="K72" s="20"/>
      <c r="L72" s="21"/>
      <c r="P72" s="12"/>
      <c r="Q72" s="2"/>
      <c r="R72" s="2"/>
      <c r="S72" s="2"/>
      <c r="X72" s="12"/>
      <c r="AF72" s="12"/>
    </row>
    <row r="73" spans="1:12" ht="15">
      <c r="A73" s="20" t="s">
        <v>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0" t="s">
        <v>21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</sheetData>
  <sheetProtection/>
  <mergeCells count="43">
    <mergeCell ref="A6:A11"/>
    <mergeCell ref="C4:C5"/>
    <mergeCell ref="B4:B5"/>
    <mergeCell ref="A4:A5"/>
    <mergeCell ref="B59:B60"/>
    <mergeCell ref="A23:A24"/>
    <mergeCell ref="B23:B24"/>
    <mergeCell ref="A25:A30"/>
    <mergeCell ref="B25:B30"/>
    <mergeCell ref="B21:AA21"/>
    <mergeCell ref="A61:A66"/>
    <mergeCell ref="B61:B66"/>
    <mergeCell ref="A59:A60"/>
    <mergeCell ref="D42:K42"/>
    <mergeCell ref="L42:S42"/>
    <mergeCell ref="C59:C60"/>
    <mergeCell ref="D59:K59"/>
    <mergeCell ref="L59:S59"/>
    <mergeCell ref="A44:A49"/>
    <mergeCell ref="B44:B49"/>
    <mergeCell ref="A42:A43"/>
    <mergeCell ref="B42:B43"/>
    <mergeCell ref="AB59:AI59"/>
    <mergeCell ref="AB23:AI23"/>
    <mergeCell ref="L23:S23"/>
    <mergeCell ref="T23:AA23"/>
    <mergeCell ref="K52:L52"/>
    <mergeCell ref="AB42:AI42"/>
    <mergeCell ref="T59:AA59"/>
    <mergeCell ref="B40:AA40"/>
    <mergeCell ref="B57:AA57"/>
    <mergeCell ref="D23:K23"/>
    <mergeCell ref="C23:C24"/>
    <mergeCell ref="K34:L34"/>
    <mergeCell ref="C42:C43"/>
    <mergeCell ref="AB4:AI4"/>
    <mergeCell ref="T4:AA4"/>
    <mergeCell ref="D4:K4"/>
    <mergeCell ref="L4:S4"/>
    <mergeCell ref="B2:AA2"/>
    <mergeCell ref="T42:AA42"/>
    <mergeCell ref="K15:L15"/>
    <mergeCell ref="B6:B11"/>
  </mergeCells>
  <printOptions/>
  <pageMargins left="0.11811023622047245" right="0.11811023622047245" top="0.2362204724409449" bottom="0.15748031496062992" header="0.2362204724409449" footer="0.15748031496062992"/>
  <pageSetup horizontalDpi="600" verticalDpi="600" orientation="landscape" paperSize="9" scale="43" r:id="rId1"/>
  <rowBreaks count="1" manualBreakCount="1">
    <brk id="74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Q476"/>
  <sheetViews>
    <sheetView tabSelected="1" zoomScalePageLayoutView="0" workbookViewId="0" topLeftCell="A1">
      <selection activeCell="I436" sqref="I436"/>
    </sheetView>
  </sheetViews>
  <sheetFormatPr defaultColWidth="9.00390625" defaultRowHeight="12.75"/>
  <cols>
    <col min="1" max="1" width="9.875" style="58" customWidth="1"/>
    <col min="2" max="2" width="18.375" style="58" customWidth="1"/>
    <col min="3" max="4" width="10.75390625" style="58" customWidth="1"/>
    <col min="5" max="5" width="11.25390625" style="58" customWidth="1"/>
    <col min="6" max="6" width="11.875" style="58" customWidth="1"/>
    <col min="7" max="7" width="13.25390625" style="58" customWidth="1"/>
    <col min="8" max="8" width="10.25390625" style="58" customWidth="1"/>
    <col min="9" max="9" width="9.125" style="58" customWidth="1"/>
    <col min="10" max="10" width="8.75390625" style="58" customWidth="1"/>
    <col min="11" max="16384" width="9.125" style="58" customWidth="1"/>
  </cols>
  <sheetData>
    <row r="1" spans="1:15" ht="15">
      <c r="A1" s="71"/>
      <c r="B1" s="71"/>
      <c r="C1" s="71"/>
      <c r="D1" s="71"/>
      <c r="E1" s="71"/>
      <c r="F1" s="71"/>
      <c r="G1" s="71"/>
      <c r="H1" s="71"/>
      <c r="I1" s="75"/>
      <c r="J1" s="71"/>
      <c r="K1" s="71"/>
      <c r="L1" s="75" t="s">
        <v>84</v>
      </c>
      <c r="M1" s="71"/>
      <c r="N1" s="71"/>
      <c r="O1" s="71"/>
    </row>
    <row r="2" spans="1:15" ht="15">
      <c r="A2" s="71"/>
      <c r="B2" s="71"/>
      <c r="C2" s="71"/>
      <c r="D2" s="71"/>
      <c r="E2" s="71"/>
      <c r="F2" s="71"/>
      <c r="G2" s="71"/>
      <c r="H2" s="75"/>
      <c r="I2" s="76"/>
      <c r="J2" s="75"/>
      <c r="K2" s="75"/>
      <c r="L2" s="78"/>
      <c r="M2" s="71"/>
      <c r="N2" s="71"/>
      <c r="O2" s="76" t="s">
        <v>85</v>
      </c>
    </row>
    <row r="3" spans="1:15" ht="15">
      <c r="A3" s="71"/>
      <c r="B3" s="71"/>
      <c r="C3" s="71"/>
      <c r="D3" s="71"/>
      <c r="E3" s="71"/>
      <c r="F3" s="71"/>
      <c r="G3" s="71"/>
      <c r="H3" s="75"/>
      <c r="I3" s="75"/>
      <c r="J3" s="75"/>
      <c r="K3" s="75"/>
      <c r="L3" s="75" t="s">
        <v>86</v>
      </c>
      <c r="M3" s="71"/>
      <c r="N3" s="71"/>
      <c r="O3" s="71"/>
    </row>
    <row r="4" spans="1:15" ht="15">
      <c r="A4" s="71"/>
      <c r="B4" s="71"/>
      <c r="C4" s="71"/>
      <c r="D4" s="71"/>
      <c r="E4" s="71"/>
      <c r="F4" s="71"/>
      <c r="G4" s="71"/>
      <c r="H4" s="75"/>
      <c r="I4" s="75"/>
      <c r="J4" s="75"/>
      <c r="K4" s="75"/>
      <c r="L4" s="75" t="s">
        <v>87</v>
      </c>
      <c r="M4" s="71"/>
      <c r="N4" s="71"/>
      <c r="O4" s="71"/>
    </row>
    <row r="5" spans="1:15" ht="7.5" customHeight="1">
      <c r="A5" s="71"/>
      <c r="B5" s="71"/>
      <c r="C5" s="71"/>
      <c r="D5" s="71"/>
      <c r="E5" s="71"/>
      <c r="F5" s="71"/>
      <c r="G5" s="71"/>
      <c r="H5" s="75"/>
      <c r="I5" s="75"/>
      <c r="J5" s="75"/>
      <c r="K5" s="75"/>
      <c r="L5" s="75"/>
      <c r="M5" s="71"/>
      <c r="N5" s="71"/>
      <c r="O5" s="71"/>
    </row>
    <row r="6" spans="1:15" ht="15" customHeight="1">
      <c r="A6" s="163" t="s">
        <v>31</v>
      </c>
      <c r="B6" s="163"/>
      <c r="C6" s="163"/>
      <c r="D6" s="163"/>
      <c r="E6" s="163"/>
      <c r="F6" s="163"/>
      <c r="G6" s="163"/>
      <c r="H6" s="163"/>
      <c r="I6" s="163"/>
      <c r="J6" s="163"/>
      <c r="K6" s="73"/>
      <c r="L6" s="73"/>
      <c r="M6" s="71"/>
      <c r="N6" s="71"/>
      <c r="O6" s="71"/>
    </row>
    <row r="7" spans="1:15" ht="15" customHeight="1">
      <c r="A7" s="163" t="s">
        <v>88</v>
      </c>
      <c r="B7" s="163"/>
      <c r="C7" s="163"/>
      <c r="D7" s="163"/>
      <c r="E7" s="163"/>
      <c r="F7" s="163"/>
      <c r="G7" s="163"/>
      <c r="H7" s="163"/>
      <c r="I7" s="163"/>
      <c r="J7" s="163"/>
      <c r="K7" s="73"/>
      <c r="L7" s="73"/>
      <c r="M7" s="71"/>
      <c r="N7" s="71"/>
      <c r="O7" s="71"/>
    </row>
    <row r="8" spans="1:15" ht="27.75" customHeight="1">
      <c r="A8" s="163" t="s">
        <v>111</v>
      </c>
      <c r="B8" s="163"/>
      <c r="C8" s="163"/>
      <c r="D8" s="163"/>
      <c r="E8" s="163"/>
      <c r="F8" s="163"/>
      <c r="G8" s="163"/>
      <c r="H8" s="163"/>
      <c r="I8" s="163"/>
      <c r="J8" s="163"/>
      <c r="K8" s="73"/>
      <c r="L8" s="73"/>
      <c r="M8" s="71"/>
      <c r="N8" s="73"/>
      <c r="O8" s="72" t="s">
        <v>32</v>
      </c>
    </row>
    <row r="9" spans="1:15" ht="22.5">
      <c r="A9" s="73"/>
      <c r="B9" s="73"/>
      <c r="C9" s="73"/>
      <c r="D9" s="73"/>
      <c r="E9" s="73"/>
      <c r="F9" s="73"/>
      <c r="G9" s="73"/>
      <c r="H9" s="73"/>
      <c r="I9" s="73"/>
      <c r="J9" s="73"/>
      <c r="K9" s="74"/>
      <c r="L9" s="74"/>
      <c r="M9" s="71"/>
      <c r="N9" s="74" t="s">
        <v>33</v>
      </c>
      <c r="O9" s="72"/>
    </row>
    <row r="10" spans="1:15" ht="33.75" customHeight="1">
      <c r="A10" s="165" t="s">
        <v>89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74"/>
      <c r="L10" s="74"/>
      <c r="M10" s="71"/>
      <c r="N10" s="74" t="s">
        <v>34</v>
      </c>
      <c r="O10" s="72"/>
    </row>
    <row r="11" spans="1:15" ht="15" customHeight="1">
      <c r="A11" s="165" t="s">
        <v>90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74"/>
      <c r="L11" s="74"/>
      <c r="M11" s="71"/>
      <c r="N11" s="74" t="s">
        <v>35</v>
      </c>
      <c r="O11" s="72" t="s">
        <v>36</v>
      </c>
    </row>
    <row r="12" spans="1:15" ht="15" customHeight="1">
      <c r="A12" s="164" t="s">
        <v>37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74"/>
      <c r="L12" s="74"/>
      <c r="M12" s="71"/>
      <c r="N12" s="74" t="s">
        <v>35</v>
      </c>
      <c r="O12" s="72" t="s">
        <v>38</v>
      </c>
    </row>
    <row r="13" spans="1:15" ht="15" customHeight="1">
      <c r="A13" s="163" t="s">
        <v>39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74"/>
      <c r="L13" s="74"/>
      <c r="M13" s="71"/>
      <c r="N13" s="74"/>
      <c r="O13" s="74"/>
    </row>
    <row r="14" spans="1:15" ht="15">
      <c r="A14" s="163" t="s">
        <v>40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71"/>
      <c r="L14" s="71"/>
      <c r="M14" s="71"/>
      <c r="N14" s="71"/>
      <c r="O14" s="71"/>
    </row>
    <row r="15" spans="1:15" ht="64.5" customHeight="1">
      <c r="A15" s="155" t="s">
        <v>128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74"/>
      <c r="L15" s="74"/>
      <c r="M15" s="71"/>
      <c r="N15" s="74" t="s">
        <v>41</v>
      </c>
      <c r="O15" s="72"/>
    </row>
    <row r="16" spans="1:15" ht="15" customHeight="1">
      <c r="A16" s="155" t="s">
        <v>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71"/>
      <c r="L16" s="71"/>
      <c r="M16" s="71"/>
      <c r="N16" s="71"/>
      <c r="O16" s="71"/>
    </row>
    <row r="17" spans="1:15" ht="15" customHeight="1">
      <c r="A17" s="155" t="s">
        <v>42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71"/>
      <c r="L17" s="71"/>
      <c r="M17" s="71"/>
      <c r="N17" s="71"/>
      <c r="O17" s="71"/>
    </row>
    <row r="18" spans="1:15" ht="15" customHeight="1">
      <c r="A18" s="155" t="s">
        <v>43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71"/>
      <c r="L18" s="71"/>
      <c r="M18" s="71"/>
      <c r="N18" s="71"/>
      <c r="O18" s="71"/>
    </row>
    <row r="19" spans="1:15" ht="8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1"/>
      <c r="L19" s="71"/>
      <c r="M19" s="71"/>
      <c r="N19" s="71"/>
      <c r="O19" s="71"/>
    </row>
    <row r="20" spans="1:17" ht="40.5" customHeight="1">
      <c r="A20" s="147" t="s">
        <v>44</v>
      </c>
      <c r="B20" s="150" t="s">
        <v>45</v>
      </c>
      <c r="C20" s="151"/>
      <c r="D20" s="151"/>
      <c r="E20" s="152"/>
      <c r="F20" s="150" t="s">
        <v>92</v>
      </c>
      <c r="G20" s="152"/>
      <c r="H20" s="150" t="s">
        <v>46</v>
      </c>
      <c r="I20" s="151"/>
      <c r="J20" s="151"/>
      <c r="K20" s="151"/>
      <c r="L20" s="152"/>
      <c r="M20" s="150" t="s">
        <v>47</v>
      </c>
      <c r="N20" s="151"/>
      <c r="O20" s="152"/>
      <c r="P20" s="59"/>
      <c r="Q20" s="59"/>
    </row>
    <row r="21" spans="1:17" ht="29.25" customHeight="1">
      <c r="A21" s="156"/>
      <c r="B21" s="157" t="s">
        <v>93</v>
      </c>
      <c r="C21" s="158"/>
      <c r="D21" s="153" t="s">
        <v>93</v>
      </c>
      <c r="E21" s="153" t="s">
        <v>48</v>
      </c>
      <c r="F21" s="153" t="s">
        <v>93</v>
      </c>
      <c r="G21" s="153" t="s">
        <v>93</v>
      </c>
      <c r="H21" s="157" t="s">
        <v>93</v>
      </c>
      <c r="I21" s="161"/>
      <c r="J21" s="158"/>
      <c r="K21" s="150" t="s">
        <v>49</v>
      </c>
      <c r="L21" s="152"/>
      <c r="M21" s="153" t="s">
        <v>94</v>
      </c>
      <c r="N21" s="153" t="s">
        <v>95</v>
      </c>
      <c r="O21" s="153" t="s">
        <v>96</v>
      </c>
      <c r="P21" s="59"/>
      <c r="Q21" s="59"/>
    </row>
    <row r="22" spans="1:17" ht="28.5" customHeight="1">
      <c r="A22" s="148"/>
      <c r="B22" s="159"/>
      <c r="C22" s="160"/>
      <c r="D22" s="154"/>
      <c r="E22" s="154"/>
      <c r="F22" s="154"/>
      <c r="G22" s="154"/>
      <c r="H22" s="159"/>
      <c r="I22" s="162"/>
      <c r="J22" s="160"/>
      <c r="K22" s="72" t="s">
        <v>97</v>
      </c>
      <c r="L22" s="72" t="s">
        <v>51</v>
      </c>
      <c r="M22" s="154"/>
      <c r="N22" s="154"/>
      <c r="O22" s="154"/>
      <c r="P22" s="59"/>
      <c r="Q22" s="59"/>
    </row>
    <row r="23" spans="1:17" ht="22.5" customHeight="1">
      <c r="A23" s="72">
        <v>1</v>
      </c>
      <c r="B23" s="150">
        <v>2</v>
      </c>
      <c r="C23" s="152"/>
      <c r="D23" s="72">
        <v>3</v>
      </c>
      <c r="E23" s="72">
        <v>4</v>
      </c>
      <c r="F23" s="72">
        <v>5</v>
      </c>
      <c r="G23" s="72">
        <v>6</v>
      </c>
      <c r="H23" s="150">
        <v>7</v>
      </c>
      <c r="I23" s="151"/>
      <c r="J23" s="152"/>
      <c r="K23" s="72">
        <v>8</v>
      </c>
      <c r="L23" s="72">
        <v>9</v>
      </c>
      <c r="M23" s="72">
        <v>10</v>
      </c>
      <c r="N23" s="72">
        <v>11</v>
      </c>
      <c r="O23" s="72">
        <v>12</v>
      </c>
      <c r="P23" s="59"/>
      <c r="Q23" s="59"/>
    </row>
    <row r="24" spans="1:17" ht="68.25" customHeight="1">
      <c r="A24" s="84"/>
      <c r="B24" s="150" t="s">
        <v>112</v>
      </c>
      <c r="C24" s="152"/>
      <c r="D24" s="72" t="s">
        <v>98</v>
      </c>
      <c r="E24" s="72" t="s">
        <v>99</v>
      </c>
      <c r="F24" s="72" t="s">
        <v>100</v>
      </c>
      <c r="G24" s="83" t="s">
        <v>113</v>
      </c>
      <c r="H24" s="150" t="s">
        <v>101</v>
      </c>
      <c r="I24" s="151"/>
      <c r="J24" s="152"/>
      <c r="K24" s="72" t="s">
        <v>102</v>
      </c>
      <c r="L24" s="72">
        <v>744</v>
      </c>
      <c r="M24" s="72">
        <v>100</v>
      </c>
      <c r="N24" s="72">
        <v>100</v>
      </c>
      <c r="O24" s="72">
        <v>100</v>
      </c>
      <c r="P24" s="59"/>
      <c r="Q24" s="59"/>
    </row>
    <row r="25" spans="1:17" ht="12.75" customHeight="1">
      <c r="A25" s="72"/>
      <c r="B25" s="150"/>
      <c r="C25" s="152"/>
      <c r="D25" s="72"/>
      <c r="E25" s="72"/>
      <c r="F25" s="72"/>
      <c r="G25" s="72"/>
      <c r="H25" s="150"/>
      <c r="I25" s="151"/>
      <c r="J25" s="152"/>
      <c r="K25" s="72"/>
      <c r="L25" s="72"/>
      <c r="M25" s="72"/>
      <c r="N25" s="72"/>
      <c r="O25" s="72"/>
      <c r="P25" s="59"/>
      <c r="Q25" s="59"/>
    </row>
    <row r="26" spans="1:15" ht="30.75" customHeight="1">
      <c r="A26" s="149" t="s">
        <v>103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71"/>
      <c r="N26" s="71"/>
      <c r="O26" s="71"/>
    </row>
    <row r="28" spans="1:15" ht="15" customHeight="1">
      <c r="A28" s="155" t="s">
        <v>52</v>
      </c>
      <c r="B28" s="155"/>
      <c r="C28" s="155"/>
      <c r="D28" s="155"/>
      <c r="E28" s="155"/>
      <c r="F28" s="155"/>
      <c r="G28" s="155"/>
      <c r="H28" s="155"/>
      <c r="I28" s="155"/>
      <c r="J28" s="155"/>
      <c r="K28" s="71"/>
      <c r="L28" s="71"/>
      <c r="M28" s="71"/>
      <c r="N28" s="71"/>
      <c r="O28" s="71"/>
    </row>
    <row r="29" spans="1:15" ht="7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43.5" customHeight="1">
      <c r="A30" s="147" t="s">
        <v>44</v>
      </c>
      <c r="B30" s="150" t="s">
        <v>45</v>
      </c>
      <c r="C30" s="151"/>
      <c r="D30" s="152"/>
      <c r="E30" s="150" t="s">
        <v>92</v>
      </c>
      <c r="F30" s="152"/>
      <c r="G30" s="150" t="s">
        <v>104</v>
      </c>
      <c r="H30" s="151"/>
      <c r="I30" s="152"/>
      <c r="J30" s="150" t="s">
        <v>105</v>
      </c>
      <c r="K30" s="151"/>
      <c r="L30" s="152"/>
      <c r="M30" s="150" t="s">
        <v>53</v>
      </c>
      <c r="N30" s="151"/>
      <c r="O30" s="152"/>
    </row>
    <row r="31" spans="1:15" ht="36" customHeight="1">
      <c r="A31" s="156"/>
      <c r="B31" s="153" t="s">
        <v>93</v>
      </c>
      <c r="C31" s="153" t="s">
        <v>48</v>
      </c>
      <c r="D31" s="153" t="s">
        <v>48</v>
      </c>
      <c r="E31" s="153" t="s">
        <v>48</v>
      </c>
      <c r="F31" s="153" t="s">
        <v>93</v>
      </c>
      <c r="G31" s="153" t="s">
        <v>93</v>
      </c>
      <c r="H31" s="150" t="s">
        <v>49</v>
      </c>
      <c r="I31" s="152"/>
      <c r="J31" s="147" t="s">
        <v>94</v>
      </c>
      <c r="K31" s="147" t="s">
        <v>95</v>
      </c>
      <c r="L31" s="147" t="s">
        <v>96</v>
      </c>
      <c r="M31" s="147" t="s">
        <v>106</v>
      </c>
      <c r="N31" s="147" t="s">
        <v>95</v>
      </c>
      <c r="O31" s="147" t="s">
        <v>96</v>
      </c>
    </row>
    <row r="32" spans="1:15" ht="67.5" customHeight="1">
      <c r="A32" s="148"/>
      <c r="B32" s="154"/>
      <c r="C32" s="154"/>
      <c r="D32" s="154"/>
      <c r="E32" s="154"/>
      <c r="F32" s="154"/>
      <c r="G32" s="154"/>
      <c r="H32" s="72" t="s">
        <v>97</v>
      </c>
      <c r="I32" s="72" t="s">
        <v>51</v>
      </c>
      <c r="J32" s="148"/>
      <c r="K32" s="148"/>
      <c r="L32" s="148"/>
      <c r="M32" s="148"/>
      <c r="N32" s="148"/>
      <c r="O32" s="148"/>
    </row>
    <row r="33" spans="1:15" ht="16.5" customHeight="1">
      <c r="A33" s="72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72">
        <v>10</v>
      </c>
      <c r="K33" s="72">
        <v>11</v>
      </c>
      <c r="L33" s="72">
        <v>12</v>
      </c>
      <c r="M33" s="72">
        <v>13</v>
      </c>
      <c r="N33" s="72">
        <v>14</v>
      </c>
      <c r="O33" s="72">
        <v>15</v>
      </c>
    </row>
    <row r="34" spans="1:15" ht="72.75" customHeight="1">
      <c r="A34" s="83"/>
      <c r="B34" s="72" t="s">
        <v>112</v>
      </c>
      <c r="C34" s="72" t="s">
        <v>98</v>
      </c>
      <c r="D34" s="72" t="s">
        <v>99</v>
      </c>
      <c r="E34" s="72" t="s">
        <v>100</v>
      </c>
      <c r="F34" s="83" t="s">
        <v>113</v>
      </c>
      <c r="G34" s="72" t="s">
        <v>107</v>
      </c>
      <c r="H34" s="72" t="s">
        <v>108</v>
      </c>
      <c r="I34" s="72">
        <v>792</v>
      </c>
      <c r="J34" s="72">
        <v>74</v>
      </c>
      <c r="K34" s="72">
        <v>87</v>
      </c>
      <c r="L34" s="72">
        <v>93</v>
      </c>
      <c r="M34" s="72">
        <v>5521.14</v>
      </c>
      <c r="N34" s="72">
        <v>6491.07</v>
      </c>
      <c r="O34" s="72">
        <v>6938.73</v>
      </c>
    </row>
    <row r="35" spans="1:15" ht="1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36" customHeight="1">
      <c r="A36" s="149" t="s">
        <v>103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71"/>
      <c r="N36" s="71"/>
      <c r="O36" s="71"/>
    </row>
    <row r="38" spans="1:15" ht="15" customHeight="1">
      <c r="A38" s="140" t="s">
        <v>54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 ht="14.2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146"/>
    </row>
    <row r="40" spans="1:15" ht="22.5" customHeight="1">
      <c r="A40" s="137" t="s">
        <v>55</v>
      </c>
      <c r="B40" s="138"/>
      <c r="C40" s="137" t="s">
        <v>56</v>
      </c>
      <c r="D40" s="139"/>
      <c r="E40" s="138"/>
      <c r="F40" s="80" t="s">
        <v>57</v>
      </c>
      <c r="G40" s="137" t="s">
        <v>58</v>
      </c>
      <c r="H40" s="138"/>
      <c r="I40" s="137" t="s">
        <v>59</v>
      </c>
      <c r="J40" s="139"/>
      <c r="K40" s="139"/>
      <c r="L40" s="139"/>
      <c r="M40" s="139"/>
      <c r="N40" s="138"/>
      <c r="O40" s="146"/>
    </row>
    <row r="41" spans="1:15" ht="22.5" customHeight="1">
      <c r="A41" s="137">
        <v>1</v>
      </c>
      <c r="B41" s="138"/>
      <c r="C41" s="137">
        <v>2</v>
      </c>
      <c r="D41" s="139"/>
      <c r="E41" s="138"/>
      <c r="F41" s="80">
        <v>3</v>
      </c>
      <c r="G41" s="137">
        <v>4</v>
      </c>
      <c r="H41" s="138"/>
      <c r="I41" s="137">
        <v>5</v>
      </c>
      <c r="J41" s="139"/>
      <c r="K41" s="139"/>
      <c r="L41" s="139"/>
      <c r="M41" s="139"/>
      <c r="N41" s="138"/>
      <c r="O41" s="74"/>
    </row>
    <row r="42" spans="1:15" ht="90" customHeight="1">
      <c r="A42" s="137" t="s">
        <v>60</v>
      </c>
      <c r="B42" s="138"/>
      <c r="C42" s="137" t="s">
        <v>70</v>
      </c>
      <c r="D42" s="139"/>
      <c r="E42" s="138"/>
      <c r="F42" s="81"/>
      <c r="G42" s="137"/>
      <c r="H42" s="138"/>
      <c r="I42" s="137"/>
      <c r="J42" s="139"/>
      <c r="K42" s="139"/>
      <c r="L42" s="139"/>
      <c r="M42" s="139"/>
      <c r="N42" s="138"/>
      <c r="O42" s="145"/>
    </row>
    <row r="43" spans="1:15" ht="16.5" customHeight="1">
      <c r="A43" s="137"/>
      <c r="B43" s="138"/>
      <c r="C43" s="137"/>
      <c r="D43" s="139"/>
      <c r="E43" s="138"/>
      <c r="F43" s="80"/>
      <c r="G43" s="137"/>
      <c r="H43" s="138"/>
      <c r="I43" s="137"/>
      <c r="J43" s="139"/>
      <c r="K43" s="139"/>
      <c r="L43" s="139"/>
      <c r="M43" s="139"/>
      <c r="N43" s="138"/>
      <c r="O43" s="145"/>
    </row>
    <row r="44" spans="1:15" ht="12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15" customHeight="1">
      <c r="A45" s="140" t="s">
        <v>61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79"/>
      <c r="N45" s="79"/>
      <c r="O45" s="79"/>
    </row>
    <row r="46" spans="1:15" ht="54.75" customHeight="1">
      <c r="A46" s="140" t="s">
        <v>62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79"/>
      <c r="N46" s="79"/>
      <c r="O46" s="79"/>
    </row>
    <row r="47" spans="1:15" ht="15" customHeight="1">
      <c r="A47" s="141" t="s">
        <v>63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79"/>
      <c r="N47" s="79"/>
      <c r="O47" s="79"/>
    </row>
    <row r="48" spans="1:15" ht="6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5" ht="15" customHeight="1">
      <c r="A49" s="140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79"/>
      <c r="N49" s="79"/>
      <c r="O49" s="79"/>
    </row>
    <row r="50" spans="1:15" ht="7.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1:15" ht="15" customHeight="1">
      <c r="A51" s="137" t="s">
        <v>65</v>
      </c>
      <c r="B51" s="138"/>
      <c r="C51" s="137" t="s">
        <v>66</v>
      </c>
      <c r="D51" s="139"/>
      <c r="E51" s="138"/>
      <c r="F51" s="137" t="s">
        <v>67</v>
      </c>
      <c r="G51" s="139"/>
      <c r="H51" s="138"/>
      <c r="I51" s="79"/>
      <c r="J51" s="79"/>
      <c r="K51" s="79"/>
      <c r="L51" s="79"/>
      <c r="M51" s="79"/>
      <c r="N51" s="79"/>
      <c r="O51" s="79"/>
    </row>
    <row r="52" spans="1:15" ht="15.75" customHeight="1">
      <c r="A52" s="137">
        <v>1</v>
      </c>
      <c r="B52" s="138"/>
      <c r="C52" s="137">
        <v>2</v>
      </c>
      <c r="D52" s="139"/>
      <c r="E52" s="138"/>
      <c r="F52" s="137">
        <v>3</v>
      </c>
      <c r="G52" s="139"/>
      <c r="H52" s="138"/>
      <c r="I52" s="79"/>
      <c r="J52" s="79"/>
      <c r="K52" s="79"/>
      <c r="L52" s="79"/>
      <c r="M52" s="79"/>
      <c r="N52" s="79"/>
      <c r="O52" s="79"/>
    </row>
    <row r="53" spans="1:15" ht="17.25" customHeight="1">
      <c r="A53" s="137"/>
      <c r="B53" s="138"/>
      <c r="C53" s="137"/>
      <c r="D53" s="139"/>
      <c r="E53" s="138"/>
      <c r="F53" s="137"/>
      <c r="G53" s="139"/>
      <c r="H53" s="138"/>
      <c r="I53" s="79"/>
      <c r="J53" s="79"/>
      <c r="K53" s="79"/>
      <c r="L53" s="79"/>
      <c r="M53" s="79"/>
      <c r="N53" s="79"/>
      <c r="O53" s="79"/>
    </row>
    <row r="54" spans="1:15" ht="1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1:15" ht="15">
      <c r="A55" s="163" t="s">
        <v>68</v>
      </c>
      <c r="B55" s="163"/>
      <c r="C55" s="163"/>
      <c r="D55" s="163"/>
      <c r="E55" s="163"/>
      <c r="F55" s="163"/>
      <c r="G55" s="163"/>
      <c r="H55" s="163"/>
      <c r="I55" s="163"/>
      <c r="J55" s="163"/>
      <c r="K55" s="79"/>
      <c r="L55" s="79"/>
      <c r="M55" s="79"/>
      <c r="N55" s="79"/>
      <c r="O55" s="79"/>
    </row>
    <row r="56" spans="1:15" ht="67.5">
      <c r="A56" s="155" t="s">
        <v>129</v>
      </c>
      <c r="B56" s="155"/>
      <c r="C56" s="155"/>
      <c r="D56" s="155"/>
      <c r="E56" s="155"/>
      <c r="F56" s="155"/>
      <c r="G56" s="155"/>
      <c r="H56" s="155"/>
      <c r="I56" s="155"/>
      <c r="J56" s="155"/>
      <c r="K56" s="74"/>
      <c r="L56" s="74"/>
      <c r="M56" s="71"/>
      <c r="N56" s="74" t="s">
        <v>41</v>
      </c>
      <c r="O56" s="72"/>
    </row>
    <row r="57" spans="1:15" ht="67.5" customHeight="1">
      <c r="A57" s="155" t="s">
        <v>91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71"/>
      <c r="L57" s="71"/>
      <c r="M57" s="71"/>
      <c r="N57" s="71"/>
      <c r="O57" s="71"/>
    </row>
    <row r="58" spans="1:15" ht="15" customHeight="1">
      <c r="A58" s="155" t="s">
        <v>42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71"/>
      <c r="L58" s="71"/>
      <c r="M58" s="71"/>
      <c r="N58" s="71"/>
      <c r="O58" s="71"/>
    </row>
    <row r="59" spans="1:15" ht="15" customHeight="1">
      <c r="A59" s="155" t="s">
        <v>43</v>
      </c>
      <c r="B59" s="155"/>
      <c r="C59" s="155"/>
      <c r="D59" s="155"/>
      <c r="E59" s="155"/>
      <c r="F59" s="155"/>
      <c r="G59" s="155"/>
      <c r="H59" s="155"/>
      <c r="I59" s="155"/>
      <c r="J59" s="155"/>
      <c r="K59" s="71"/>
      <c r="L59" s="71"/>
      <c r="M59" s="71"/>
      <c r="N59" s="71"/>
      <c r="O59" s="71"/>
    </row>
    <row r="60" spans="1:15" ht="1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1"/>
      <c r="L60" s="71"/>
      <c r="M60" s="71"/>
      <c r="N60" s="71"/>
      <c r="O60" s="71"/>
    </row>
    <row r="61" spans="1:15" ht="36" customHeight="1">
      <c r="A61" s="147" t="s">
        <v>44</v>
      </c>
      <c r="B61" s="150" t="s">
        <v>45</v>
      </c>
      <c r="C61" s="151"/>
      <c r="D61" s="151"/>
      <c r="E61" s="152"/>
      <c r="F61" s="150" t="s">
        <v>92</v>
      </c>
      <c r="G61" s="152"/>
      <c r="H61" s="150" t="s">
        <v>46</v>
      </c>
      <c r="I61" s="151"/>
      <c r="J61" s="151"/>
      <c r="K61" s="151"/>
      <c r="L61" s="152"/>
      <c r="M61" s="150" t="s">
        <v>47</v>
      </c>
      <c r="N61" s="151"/>
      <c r="O61" s="152"/>
    </row>
    <row r="62" spans="1:15" ht="36" customHeight="1">
      <c r="A62" s="156"/>
      <c r="B62" s="157" t="s">
        <v>93</v>
      </c>
      <c r="C62" s="158"/>
      <c r="D62" s="153" t="s">
        <v>48</v>
      </c>
      <c r="E62" s="153" t="s">
        <v>48</v>
      </c>
      <c r="F62" s="153" t="s">
        <v>93</v>
      </c>
      <c r="G62" s="153" t="s">
        <v>93</v>
      </c>
      <c r="H62" s="157" t="s">
        <v>93</v>
      </c>
      <c r="I62" s="161"/>
      <c r="J62" s="158"/>
      <c r="K62" s="150" t="s">
        <v>49</v>
      </c>
      <c r="L62" s="152"/>
      <c r="M62" s="153" t="s">
        <v>94</v>
      </c>
      <c r="N62" s="153" t="s">
        <v>95</v>
      </c>
      <c r="O62" s="153" t="s">
        <v>96</v>
      </c>
    </row>
    <row r="63" spans="1:15" ht="24.75" customHeight="1">
      <c r="A63" s="148"/>
      <c r="B63" s="159"/>
      <c r="C63" s="160"/>
      <c r="D63" s="154"/>
      <c r="E63" s="154"/>
      <c r="F63" s="154"/>
      <c r="G63" s="154"/>
      <c r="H63" s="159"/>
      <c r="I63" s="162"/>
      <c r="J63" s="160"/>
      <c r="K63" s="72" t="s">
        <v>50</v>
      </c>
      <c r="L63" s="72" t="s">
        <v>51</v>
      </c>
      <c r="M63" s="154"/>
      <c r="N63" s="154"/>
      <c r="O63" s="154"/>
    </row>
    <row r="64" spans="1:15" ht="15">
      <c r="A64" s="72">
        <v>1</v>
      </c>
      <c r="B64" s="150">
        <v>2</v>
      </c>
      <c r="C64" s="152"/>
      <c r="D64" s="72">
        <v>3</v>
      </c>
      <c r="E64" s="72">
        <v>4</v>
      </c>
      <c r="F64" s="72">
        <v>5</v>
      </c>
      <c r="G64" s="72">
        <v>6</v>
      </c>
      <c r="H64" s="150">
        <v>7</v>
      </c>
      <c r="I64" s="151"/>
      <c r="J64" s="152"/>
      <c r="K64" s="72">
        <v>8</v>
      </c>
      <c r="L64" s="72">
        <v>9</v>
      </c>
      <c r="M64" s="72">
        <v>10</v>
      </c>
      <c r="N64" s="72">
        <v>11</v>
      </c>
      <c r="O64" s="72">
        <v>12</v>
      </c>
    </row>
    <row r="65" spans="1:15" ht="63" customHeight="1">
      <c r="A65" s="83"/>
      <c r="B65" s="150" t="s">
        <v>112</v>
      </c>
      <c r="C65" s="152"/>
      <c r="D65" s="72" t="s">
        <v>98</v>
      </c>
      <c r="E65" s="72" t="s">
        <v>134</v>
      </c>
      <c r="F65" s="72" t="s">
        <v>100</v>
      </c>
      <c r="G65" s="72" t="s">
        <v>113</v>
      </c>
      <c r="H65" s="150" t="s">
        <v>101</v>
      </c>
      <c r="I65" s="151"/>
      <c r="J65" s="152"/>
      <c r="K65" s="72" t="s">
        <v>109</v>
      </c>
      <c r="L65" s="72">
        <v>744</v>
      </c>
      <c r="M65" s="72">
        <v>100</v>
      </c>
      <c r="N65" s="72">
        <v>100</v>
      </c>
      <c r="O65" s="72">
        <v>100</v>
      </c>
    </row>
    <row r="66" spans="1:15" ht="15">
      <c r="A66" s="72"/>
      <c r="B66" s="150"/>
      <c r="C66" s="152"/>
      <c r="D66" s="72"/>
      <c r="E66" s="72"/>
      <c r="F66" s="72"/>
      <c r="G66" s="72"/>
      <c r="H66" s="150"/>
      <c r="I66" s="151"/>
      <c r="J66" s="152"/>
      <c r="K66" s="72"/>
      <c r="L66" s="72"/>
      <c r="M66" s="72"/>
      <c r="N66" s="72"/>
      <c r="O66" s="72"/>
    </row>
    <row r="67" spans="1:15" ht="15">
      <c r="A67" s="149" t="s">
        <v>103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71"/>
      <c r="N67" s="71"/>
      <c r="O67" s="71"/>
    </row>
    <row r="68" spans="1:12" ht="1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5" ht="15">
      <c r="A69" s="155" t="s">
        <v>52</v>
      </c>
      <c r="B69" s="155"/>
      <c r="C69" s="155"/>
      <c r="D69" s="155"/>
      <c r="E69" s="155"/>
      <c r="F69" s="155"/>
      <c r="G69" s="155"/>
      <c r="H69" s="155"/>
      <c r="I69" s="155"/>
      <c r="J69" s="155"/>
      <c r="K69" s="71"/>
      <c r="L69" s="71"/>
      <c r="M69" s="71"/>
      <c r="N69" s="71"/>
      <c r="O69" s="71"/>
    </row>
    <row r="70" spans="1:10" ht="1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</row>
    <row r="71" spans="1:15" ht="35.25" customHeight="1">
      <c r="A71" s="147" t="s">
        <v>44</v>
      </c>
      <c r="B71" s="150" t="s">
        <v>45</v>
      </c>
      <c r="C71" s="151"/>
      <c r="D71" s="152"/>
      <c r="E71" s="150" t="s">
        <v>92</v>
      </c>
      <c r="F71" s="152"/>
      <c r="G71" s="150" t="s">
        <v>104</v>
      </c>
      <c r="H71" s="151"/>
      <c r="I71" s="152"/>
      <c r="J71" s="150" t="s">
        <v>105</v>
      </c>
      <c r="K71" s="151"/>
      <c r="L71" s="152"/>
      <c r="M71" s="150" t="s">
        <v>53</v>
      </c>
      <c r="N71" s="151"/>
      <c r="O71" s="152"/>
    </row>
    <row r="72" spans="1:15" ht="37.5" customHeight="1">
      <c r="A72" s="156"/>
      <c r="B72" s="153" t="s">
        <v>48</v>
      </c>
      <c r="C72" s="153" t="s">
        <v>48</v>
      </c>
      <c r="D72" s="153" t="s">
        <v>93</v>
      </c>
      <c r="E72" s="153" t="s">
        <v>48</v>
      </c>
      <c r="F72" s="153" t="s">
        <v>93</v>
      </c>
      <c r="G72" s="153" t="s">
        <v>93</v>
      </c>
      <c r="H72" s="150" t="s">
        <v>49</v>
      </c>
      <c r="I72" s="152"/>
      <c r="J72" s="147" t="s">
        <v>94</v>
      </c>
      <c r="K72" s="147" t="s">
        <v>95</v>
      </c>
      <c r="L72" s="147" t="s">
        <v>96</v>
      </c>
      <c r="M72" s="147" t="s">
        <v>106</v>
      </c>
      <c r="N72" s="147" t="s">
        <v>95</v>
      </c>
      <c r="O72" s="147" t="s">
        <v>96</v>
      </c>
    </row>
    <row r="73" spans="1:15" ht="28.5" customHeight="1">
      <c r="A73" s="148"/>
      <c r="B73" s="154"/>
      <c r="C73" s="154"/>
      <c r="D73" s="154"/>
      <c r="E73" s="154"/>
      <c r="F73" s="154"/>
      <c r="G73" s="154"/>
      <c r="H73" s="72" t="s">
        <v>50</v>
      </c>
      <c r="I73" s="72" t="s">
        <v>51</v>
      </c>
      <c r="J73" s="148"/>
      <c r="K73" s="148"/>
      <c r="L73" s="148"/>
      <c r="M73" s="148"/>
      <c r="N73" s="148"/>
      <c r="O73" s="148"/>
    </row>
    <row r="74" spans="1:15" ht="36" customHeight="1">
      <c r="A74" s="72">
        <v>1</v>
      </c>
      <c r="B74" s="72">
        <v>2</v>
      </c>
      <c r="C74" s="72">
        <v>3</v>
      </c>
      <c r="D74" s="72">
        <v>4</v>
      </c>
      <c r="E74" s="72">
        <v>5</v>
      </c>
      <c r="F74" s="72">
        <v>6</v>
      </c>
      <c r="G74" s="72">
        <v>7</v>
      </c>
      <c r="H74" s="72">
        <v>8</v>
      </c>
      <c r="I74" s="72">
        <v>9</v>
      </c>
      <c r="J74" s="72">
        <v>10</v>
      </c>
      <c r="K74" s="72">
        <v>11</v>
      </c>
      <c r="L74" s="72">
        <v>12</v>
      </c>
      <c r="M74" s="72">
        <v>13</v>
      </c>
      <c r="N74" s="72">
        <v>14</v>
      </c>
      <c r="O74" s="72">
        <v>15</v>
      </c>
    </row>
    <row r="75" spans="1:15" ht="56.25">
      <c r="A75" s="83"/>
      <c r="B75" s="72" t="s">
        <v>112</v>
      </c>
      <c r="C75" s="72" t="s">
        <v>98</v>
      </c>
      <c r="D75" s="72" t="s">
        <v>134</v>
      </c>
      <c r="E75" s="72" t="s">
        <v>100</v>
      </c>
      <c r="F75" s="72" t="s">
        <v>113</v>
      </c>
      <c r="G75" s="72" t="s">
        <v>107</v>
      </c>
      <c r="H75" s="72" t="s">
        <v>108</v>
      </c>
      <c r="I75" s="72">
        <v>792</v>
      </c>
      <c r="J75" s="72">
        <v>20.75</v>
      </c>
      <c r="K75" s="72">
        <v>22.75</v>
      </c>
      <c r="L75" s="72">
        <v>23.75</v>
      </c>
      <c r="M75" s="72">
        <v>1548.16</v>
      </c>
      <c r="N75" s="72">
        <v>1697.38</v>
      </c>
      <c r="O75" s="72">
        <v>1771.99</v>
      </c>
    </row>
    <row r="76" spans="1:15" ht="1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ht="15">
      <c r="A77" s="149" t="s">
        <v>103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71"/>
      <c r="N77" s="71"/>
      <c r="O77" s="71"/>
    </row>
    <row r="78" spans="1:12" ht="1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5" ht="15">
      <c r="A79" s="140" t="s">
        <v>54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146"/>
    </row>
    <row r="81" spans="1:15" ht="15">
      <c r="A81" s="137" t="s">
        <v>55</v>
      </c>
      <c r="B81" s="138"/>
      <c r="C81" s="137" t="s">
        <v>56</v>
      </c>
      <c r="D81" s="139"/>
      <c r="E81" s="138"/>
      <c r="F81" s="80" t="s">
        <v>57</v>
      </c>
      <c r="G81" s="137" t="s">
        <v>58</v>
      </c>
      <c r="H81" s="138"/>
      <c r="I81" s="137" t="s">
        <v>59</v>
      </c>
      <c r="J81" s="139"/>
      <c r="K81" s="139"/>
      <c r="L81" s="139"/>
      <c r="M81" s="139"/>
      <c r="N81" s="138"/>
      <c r="O81" s="146"/>
    </row>
    <row r="82" spans="1:15" ht="15" customHeight="1">
      <c r="A82" s="137">
        <v>1</v>
      </c>
      <c r="B82" s="138"/>
      <c r="C82" s="137">
        <v>2</v>
      </c>
      <c r="D82" s="139"/>
      <c r="E82" s="138"/>
      <c r="F82" s="80">
        <v>3</v>
      </c>
      <c r="G82" s="137">
        <v>4</v>
      </c>
      <c r="H82" s="138"/>
      <c r="I82" s="137">
        <v>5</v>
      </c>
      <c r="J82" s="139"/>
      <c r="K82" s="139"/>
      <c r="L82" s="139"/>
      <c r="M82" s="139"/>
      <c r="N82" s="138"/>
      <c r="O82" s="74"/>
    </row>
    <row r="83" spans="1:15" ht="15">
      <c r="A83" s="137" t="s">
        <v>60</v>
      </c>
      <c r="B83" s="138"/>
      <c r="C83" s="137" t="s">
        <v>70</v>
      </c>
      <c r="D83" s="139"/>
      <c r="E83" s="138"/>
      <c r="F83" s="81"/>
      <c r="G83" s="137"/>
      <c r="H83" s="138"/>
      <c r="I83" s="137"/>
      <c r="J83" s="139"/>
      <c r="K83" s="139"/>
      <c r="L83" s="139"/>
      <c r="M83" s="139"/>
      <c r="N83" s="138"/>
      <c r="O83" s="145"/>
    </row>
    <row r="84" spans="1:15" ht="15" customHeight="1">
      <c r="A84" s="137"/>
      <c r="B84" s="138"/>
      <c r="C84" s="137"/>
      <c r="D84" s="139"/>
      <c r="E84" s="138"/>
      <c r="F84" s="80"/>
      <c r="G84" s="137"/>
      <c r="H84" s="138"/>
      <c r="I84" s="137"/>
      <c r="J84" s="139"/>
      <c r="K84" s="139"/>
      <c r="L84" s="139"/>
      <c r="M84" s="139"/>
      <c r="N84" s="138"/>
      <c r="O84" s="145"/>
    </row>
    <row r="85" spans="1:15" ht="1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15" ht="15">
      <c r="A86" s="140" t="s">
        <v>61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79"/>
      <c r="N86" s="79"/>
      <c r="O86" s="79"/>
    </row>
    <row r="87" spans="1:15" ht="15" customHeight="1">
      <c r="A87" s="140" t="s">
        <v>62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79"/>
      <c r="N87" s="79"/>
      <c r="O87" s="79"/>
    </row>
    <row r="88" spans="1:15" ht="15" customHeight="1">
      <c r="A88" s="141" t="s">
        <v>63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79"/>
      <c r="N88" s="79"/>
      <c r="O88" s="79"/>
    </row>
    <row r="89" spans="1:15" ht="1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ht="15">
      <c r="A90" s="140" t="s">
        <v>64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79"/>
      <c r="N90" s="79"/>
      <c r="O90" s="79"/>
    </row>
    <row r="91" spans="1:15" ht="1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1:15" ht="15">
      <c r="A92" s="142" t="s">
        <v>65</v>
      </c>
      <c r="B92" s="143"/>
      <c r="C92" s="142" t="s">
        <v>66</v>
      </c>
      <c r="D92" s="144"/>
      <c r="E92" s="143"/>
      <c r="F92" s="142" t="s">
        <v>67</v>
      </c>
      <c r="G92" s="144"/>
      <c r="H92" s="143"/>
      <c r="I92" s="79"/>
      <c r="J92" s="79"/>
      <c r="K92" s="79"/>
      <c r="L92" s="79"/>
      <c r="M92" s="79"/>
      <c r="N92" s="79"/>
      <c r="O92" s="79"/>
    </row>
    <row r="93" spans="1:15" ht="15" customHeight="1">
      <c r="A93" s="137">
        <v>1</v>
      </c>
      <c r="B93" s="138"/>
      <c r="C93" s="137">
        <v>2</v>
      </c>
      <c r="D93" s="139"/>
      <c r="E93" s="138"/>
      <c r="F93" s="137">
        <v>3</v>
      </c>
      <c r="G93" s="139"/>
      <c r="H93" s="138"/>
      <c r="I93" s="79"/>
      <c r="J93" s="79"/>
      <c r="K93" s="79"/>
      <c r="L93" s="79"/>
      <c r="M93" s="79"/>
      <c r="N93" s="79"/>
      <c r="O93" s="79"/>
    </row>
    <row r="94" spans="1:15" ht="15">
      <c r="A94" s="137"/>
      <c r="B94" s="138"/>
      <c r="C94" s="137"/>
      <c r="D94" s="139"/>
      <c r="E94" s="138"/>
      <c r="F94" s="137"/>
      <c r="G94" s="139"/>
      <c r="H94" s="138"/>
      <c r="I94" s="79"/>
      <c r="J94" s="79"/>
      <c r="K94" s="79"/>
      <c r="L94" s="79"/>
      <c r="M94" s="79"/>
      <c r="N94" s="79"/>
      <c r="O94" s="79"/>
    </row>
    <row r="95" spans="1:15" ht="15">
      <c r="A95" s="68"/>
      <c r="B95" s="69"/>
      <c r="C95" s="68"/>
      <c r="D95" s="70"/>
      <c r="E95" s="69"/>
      <c r="F95" s="68"/>
      <c r="G95" s="70"/>
      <c r="H95" s="69"/>
      <c r="I95" s="60"/>
      <c r="J95" s="60"/>
      <c r="K95" s="60"/>
      <c r="L95" s="60"/>
      <c r="M95" s="60"/>
      <c r="N95" s="60"/>
      <c r="O95" s="60"/>
    </row>
    <row r="96" spans="1:15" ht="15">
      <c r="A96" s="82"/>
      <c r="B96" s="82"/>
      <c r="C96" s="82"/>
      <c r="D96" s="82"/>
      <c r="E96" s="82"/>
      <c r="F96" s="82"/>
      <c r="G96" s="82"/>
      <c r="H96" s="82"/>
      <c r="I96" s="79"/>
      <c r="J96" s="79"/>
      <c r="K96" s="79"/>
      <c r="L96" s="79"/>
      <c r="M96" s="79"/>
      <c r="N96" s="79"/>
      <c r="O96" s="79"/>
    </row>
    <row r="97" spans="1:15" ht="15">
      <c r="A97" s="163" t="s">
        <v>69</v>
      </c>
      <c r="B97" s="163"/>
      <c r="C97" s="163"/>
      <c r="D97" s="163"/>
      <c r="E97" s="163"/>
      <c r="F97" s="163"/>
      <c r="G97" s="163"/>
      <c r="H97" s="163"/>
      <c r="I97" s="163"/>
      <c r="J97" s="163"/>
      <c r="K97" s="79"/>
      <c r="L97" s="79"/>
      <c r="M97" s="79"/>
      <c r="N97" s="79"/>
      <c r="O97" s="79"/>
    </row>
    <row r="98" spans="1:15" ht="67.5" customHeight="1">
      <c r="A98" s="155" t="s">
        <v>130</v>
      </c>
      <c r="B98" s="155"/>
      <c r="C98" s="155"/>
      <c r="D98" s="155"/>
      <c r="E98" s="155"/>
      <c r="F98" s="155"/>
      <c r="G98" s="155"/>
      <c r="H98" s="155"/>
      <c r="I98" s="155"/>
      <c r="J98" s="155"/>
      <c r="K98" s="74"/>
      <c r="L98" s="74"/>
      <c r="M98" s="71"/>
      <c r="N98" s="74" t="s">
        <v>41</v>
      </c>
      <c r="O98" s="72"/>
    </row>
    <row r="99" spans="1:15" ht="15" customHeight="1">
      <c r="A99" s="155" t="s">
        <v>91</v>
      </c>
      <c r="B99" s="155"/>
      <c r="C99" s="155"/>
      <c r="D99" s="155"/>
      <c r="E99" s="155"/>
      <c r="F99" s="155"/>
      <c r="G99" s="155"/>
      <c r="H99" s="155"/>
      <c r="I99" s="155"/>
      <c r="J99" s="155"/>
      <c r="K99" s="71"/>
      <c r="L99" s="71"/>
      <c r="M99" s="71"/>
      <c r="N99" s="71"/>
      <c r="O99" s="71"/>
    </row>
    <row r="100" spans="1:15" ht="15" customHeight="1">
      <c r="A100" s="155" t="s">
        <v>42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71"/>
      <c r="L100" s="71"/>
      <c r="M100" s="71"/>
      <c r="N100" s="71"/>
      <c r="O100" s="71"/>
    </row>
    <row r="101" spans="1:15" ht="15" customHeight="1">
      <c r="A101" s="155" t="s">
        <v>43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71"/>
      <c r="L101" s="71"/>
      <c r="M101" s="71"/>
      <c r="N101" s="71"/>
      <c r="O101" s="71"/>
    </row>
    <row r="102" spans="1:15" ht="1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1"/>
      <c r="L102" s="71"/>
      <c r="M102" s="71"/>
      <c r="N102" s="71"/>
      <c r="O102" s="71"/>
    </row>
    <row r="103" spans="1:15" ht="36.75" customHeight="1">
      <c r="A103" s="147" t="s">
        <v>44</v>
      </c>
      <c r="B103" s="150" t="s">
        <v>45</v>
      </c>
      <c r="C103" s="151"/>
      <c r="D103" s="151"/>
      <c r="E103" s="152"/>
      <c r="F103" s="150" t="s">
        <v>92</v>
      </c>
      <c r="G103" s="152"/>
      <c r="H103" s="150" t="s">
        <v>46</v>
      </c>
      <c r="I103" s="151"/>
      <c r="J103" s="151"/>
      <c r="K103" s="151"/>
      <c r="L103" s="152"/>
      <c r="M103" s="150" t="s">
        <v>47</v>
      </c>
      <c r="N103" s="151"/>
      <c r="O103" s="152"/>
    </row>
    <row r="104" spans="1:15" ht="30.75" customHeight="1">
      <c r="A104" s="156"/>
      <c r="B104" s="157" t="s">
        <v>93</v>
      </c>
      <c r="C104" s="158"/>
      <c r="D104" s="153" t="s">
        <v>48</v>
      </c>
      <c r="E104" s="153" t="s">
        <v>48</v>
      </c>
      <c r="F104" s="153" t="s">
        <v>93</v>
      </c>
      <c r="G104" s="153" t="s">
        <v>93</v>
      </c>
      <c r="H104" s="157" t="s">
        <v>93</v>
      </c>
      <c r="I104" s="161"/>
      <c r="J104" s="158"/>
      <c r="K104" s="150" t="s">
        <v>49</v>
      </c>
      <c r="L104" s="152"/>
      <c r="M104" s="153" t="s">
        <v>94</v>
      </c>
      <c r="N104" s="153" t="s">
        <v>95</v>
      </c>
      <c r="O104" s="153" t="s">
        <v>96</v>
      </c>
    </row>
    <row r="105" spans="1:15" ht="28.5" customHeight="1">
      <c r="A105" s="148"/>
      <c r="B105" s="159"/>
      <c r="C105" s="160"/>
      <c r="D105" s="154"/>
      <c r="E105" s="154"/>
      <c r="F105" s="154"/>
      <c r="G105" s="154"/>
      <c r="H105" s="159"/>
      <c r="I105" s="162"/>
      <c r="J105" s="160"/>
      <c r="K105" s="72" t="s">
        <v>50</v>
      </c>
      <c r="L105" s="72" t="s">
        <v>51</v>
      </c>
      <c r="M105" s="154"/>
      <c r="N105" s="154"/>
      <c r="O105" s="154"/>
    </row>
    <row r="106" spans="1:15" ht="15">
      <c r="A106" s="72">
        <v>1</v>
      </c>
      <c r="B106" s="150">
        <v>2</v>
      </c>
      <c r="C106" s="152"/>
      <c r="D106" s="72">
        <v>3</v>
      </c>
      <c r="E106" s="72">
        <v>4</v>
      </c>
      <c r="F106" s="72">
        <v>5</v>
      </c>
      <c r="G106" s="72">
        <v>6</v>
      </c>
      <c r="H106" s="150">
        <v>7</v>
      </c>
      <c r="I106" s="151"/>
      <c r="J106" s="152"/>
      <c r="K106" s="72">
        <v>8</v>
      </c>
      <c r="L106" s="72">
        <v>9</v>
      </c>
      <c r="M106" s="72">
        <v>10</v>
      </c>
      <c r="N106" s="72">
        <v>11</v>
      </c>
      <c r="O106" s="72">
        <v>12</v>
      </c>
    </row>
    <row r="107" spans="1:15" ht="69.75" customHeight="1">
      <c r="A107" s="83"/>
      <c r="B107" s="150" t="s">
        <v>121</v>
      </c>
      <c r="C107" s="152"/>
      <c r="D107" s="72" t="s">
        <v>98</v>
      </c>
      <c r="E107" s="72" t="s">
        <v>99</v>
      </c>
      <c r="F107" s="72" t="s">
        <v>100</v>
      </c>
      <c r="G107" s="72" t="s">
        <v>113</v>
      </c>
      <c r="H107" s="150" t="s">
        <v>101</v>
      </c>
      <c r="I107" s="151"/>
      <c r="J107" s="152"/>
      <c r="K107" s="72" t="s">
        <v>109</v>
      </c>
      <c r="L107" s="72">
        <v>744</v>
      </c>
      <c r="M107" s="72">
        <v>100</v>
      </c>
      <c r="N107" s="72">
        <v>100</v>
      </c>
      <c r="O107" s="72">
        <v>100</v>
      </c>
    </row>
    <row r="108" spans="1:15" ht="15">
      <c r="A108" s="72"/>
      <c r="B108" s="150"/>
      <c r="C108" s="152"/>
      <c r="D108" s="72"/>
      <c r="E108" s="72"/>
      <c r="F108" s="72"/>
      <c r="G108" s="72"/>
      <c r="H108" s="150"/>
      <c r="I108" s="151"/>
      <c r="J108" s="152"/>
      <c r="K108" s="72"/>
      <c r="L108" s="72"/>
      <c r="M108" s="72"/>
      <c r="N108" s="72"/>
      <c r="O108" s="72"/>
    </row>
    <row r="109" spans="1:15" ht="15" customHeight="1">
      <c r="A109" s="149" t="s">
        <v>103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71"/>
      <c r="N109" s="71"/>
      <c r="O109" s="71"/>
    </row>
    <row r="110" spans="1:12" ht="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5" ht="15" customHeight="1">
      <c r="A111" s="155" t="s">
        <v>52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71"/>
      <c r="L111" s="71"/>
      <c r="M111" s="71"/>
      <c r="N111" s="71"/>
      <c r="O111" s="71"/>
    </row>
    <row r="112" spans="1:10" ht="15">
      <c r="A112" s="66"/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5" ht="42.75" customHeight="1">
      <c r="A113" s="147" t="s">
        <v>44</v>
      </c>
      <c r="B113" s="150" t="s">
        <v>45</v>
      </c>
      <c r="C113" s="151"/>
      <c r="D113" s="152"/>
      <c r="E113" s="150" t="s">
        <v>92</v>
      </c>
      <c r="F113" s="152"/>
      <c r="G113" s="150" t="s">
        <v>104</v>
      </c>
      <c r="H113" s="151"/>
      <c r="I113" s="152"/>
      <c r="J113" s="150" t="s">
        <v>105</v>
      </c>
      <c r="K113" s="151"/>
      <c r="L113" s="152"/>
      <c r="M113" s="150" t="s">
        <v>53</v>
      </c>
      <c r="N113" s="151"/>
      <c r="O113" s="152"/>
    </row>
    <row r="114" spans="1:15" ht="24" customHeight="1">
      <c r="A114" s="156"/>
      <c r="B114" s="153" t="s">
        <v>48</v>
      </c>
      <c r="C114" s="153" t="s">
        <v>48</v>
      </c>
      <c r="D114" s="153" t="s">
        <v>93</v>
      </c>
      <c r="E114" s="153" t="s">
        <v>48</v>
      </c>
      <c r="F114" s="153" t="s">
        <v>93</v>
      </c>
      <c r="G114" s="153" t="s">
        <v>93</v>
      </c>
      <c r="H114" s="150" t="s">
        <v>49</v>
      </c>
      <c r="I114" s="152"/>
      <c r="J114" s="147" t="s">
        <v>94</v>
      </c>
      <c r="K114" s="147" t="s">
        <v>95</v>
      </c>
      <c r="L114" s="147" t="s">
        <v>96</v>
      </c>
      <c r="M114" s="147" t="s">
        <v>106</v>
      </c>
      <c r="N114" s="147" t="s">
        <v>95</v>
      </c>
      <c r="O114" s="147" t="s">
        <v>96</v>
      </c>
    </row>
    <row r="115" spans="1:15" ht="40.5" customHeight="1">
      <c r="A115" s="148"/>
      <c r="B115" s="154"/>
      <c r="C115" s="154"/>
      <c r="D115" s="154"/>
      <c r="E115" s="154"/>
      <c r="F115" s="154"/>
      <c r="G115" s="154"/>
      <c r="H115" s="72" t="s">
        <v>50</v>
      </c>
      <c r="I115" s="72" t="s">
        <v>51</v>
      </c>
      <c r="J115" s="148"/>
      <c r="K115" s="148"/>
      <c r="L115" s="148"/>
      <c r="M115" s="148"/>
      <c r="N115" s="148"/>
      <c r="O115" s="148"/>
    </row>
    <row r="116" spans="1:15" ht="15">
      <c r="A116" s="72">
        <v>1</v>
      </c>
      <c r="B116" s="72">
        <v>2</v>
      </c>
      <c r="C116" s="72">
        <v>3</v>
      </c>
      <c r="D116" s="72">
        <v>4</v>
      </c>
      <c r="E116" s="72">
        <v>5</v>
      </c>
      <c r="F116" s="72">
        <v>6</v>
      </c>
      <c r="G116" s="72">
        <v>7</v>
      </c>
      <c r="H116" s="72">
        <v>8</v>
      </c>
      <c r="I116" s="72">
        <v>9</v>
      </c>
      <c r="J116" s="72">
        <v>10</v>
      </c>
      <c r="K116" s="72">
        <v>11</v>
      </c>
      <c r="L116" s="72">
        <v>12</v>
      </c>
      <c r="M116" s="72">
        <v>13</v>
      </c>
      <c r="N116" s="72">
        <v>14</v>
      </c>
      <c r="O116" s="72">
        <v>15</v>
      </c>
    </row>
    <row r="117" spans="1:15" ht="56.25">
      <c r="A117" s="83"/>
      <c r="B117" s="72" t="s">
        <v>121</v>
      </c>
      <c r="C117" s="72" t="s">
        <v>98</v>
      </c>
      <c r="D117" s="72" t="s">
        <v>99</v>
      </c>
      <c r="E117" s="72" t="s">
        <v>100</v>
      </c>
      <c r="F117" s="72" t="s">
        <v>113</v>
      </c>
      <c r="G117" s="72" t="s">
        <v>107</v>
      </c>
      <c r="H117" s="72" t="s">
        <v>108</v>
      </c>
      <c r="I117" s="72">
        <v>792</v>
      </c>
      <c r="J117" s="72">
        <v>123</v>
      </c>
      <c r="K117" s="72">
        <v>113</v>
      </c>
      <c r="L117" s="72">
        <v>101</v>
      </c>
      <c r="M117" s="72">
        <v>9177.03</v>
      </c>
      <c r="N117" s="72">
        <v>8430.93</v>
      </c>
      <c r="O117" s="72">
        <v>7535.61</v>
      </c>
    </row>
    <row r="118" spans="1:15" ht="1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1:15" ht="15" customHeight="1">
      <c r="A119" s="149" t="s">
        <v>103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71"/>
      <c r="N119" s="71"/>
      <c r="O119" s="71"/>
    </row>
    <row r="120" spans="1:12" ht="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5" ht="15" customHeight="1">
      <c r="A121" s="140" t="s">
        <v>54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</row>
    <row r="122" spans="1:15" ht="1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146"/>
    </row>
    <row r="123" spans="1:15" ht="15" customHeight="1">
      <c r="A123" s="137" t="s">
        <v>55</v>
      </c>
      <c r="B123" s="138"/>
      <c r="C123" s="137" t="s">
        <v>56</v>
      </c>
      <c r="D123" s="139"/>
      <c r="E123" s="138"/>
      <c r="F123" s="80" t="s">
        <v>57</v>
      </c>
      <c r="G123" s="137" t="s">
        <v>58</v>
      </c>
      <c r="H123" s="138"/>
      <c r="I123" s="137" t="s">
        <v>59</v>
      </c>
      <c r="J123" s="139"/>
      <c r="K123" s="139"/>
      <c r="L123" s="139"/>
      <c r="M123" s="139"/>
      <c r="N123" s="138"/>
      <c r="O123" s="146"/>
    </row>
    <row r="124" spans="1:15" ht="15">
      <c r="A124" s="137">
        <v>1</v>
      </c>
      <c r="B124" s="138"/>
      <c r="C124" s="137">
        <v>2</v>
      </c>
      <c r="D124" s="139"/>
      <c r="E124" s="138"/>
      <c r="F124" s="80">
        <v>3</v>
      </c>
      <c r="G124" s="137">
        <v>4</v>
      </c>
      <c r="H124" s="138"/>
      <c r="I124" s="137">
        <v>5</v>
      </c>
      <c r="J124" s="139"/>
      <c r="K124" s="139"/>
      <c r="L124" s="139"/>
      <c r="M124" s="139"/>
      <c r="N124" s="138"/>
      <c r="O124" s="74"/>
    </row>
    <row r="125" spans="1:15" ht="93" customHeight="1">
      <c r="A125" s="137" t="s">
        <v>60</v>
      </c>
      <c r="B125" s="138"/>
      <c r="C125" s="137" t="s">
        <v>70</v>
      </c>
      <c r="D125" s="139"/>
      <c r="E125" s="138"/>
      <c r="F125" s="81"/>
      <c r="G125" s="137"/>
      <c r="H125" s="138"/>
      <c r="I125" s="137"/>
      <c r="J125" s="139"/>
      <c r="K125" s="139"/>
      <c r="L125" s="139"/>
      <c r="M125" s="139"/>
      <c r="N125" s="138"/>
      <c r="O125" s="145"/>
    </row>
    <row r="126" spans="1:15" ht="15">
      <c r="A126" s="137"/>
      <c r="B126" s="138"/>
      <c r="C126" s="137"/>
      <c r="D126" s="139"/>
      <c r="E126" s="138"/>
      <c r="F126" s="80"/>
      <c r="G126" s="137"/>
      <c r="H126" s="138"/>
      <c r="I126" s="137"/>
      <c r="J126" s="139"/>
      <c r="K126" s="139"/>
      <c r="L126" s="139"/>
      <c r="M126" s="139"/>
      <c r="N126" s="138"/>
      <c r="O126" s="145"/>
    </row>
    <row r="127" spans="1:15" ht="1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</row>
    <row r="128" spans="1:15" ht="15" customHeight="1">
      <c r="A128" s="140" t="s">
        <v>61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79"/>
      <c r="N128" s="79"/>
      <c r="O128" s="79"/>
    </row>
    <row r="129" spans="1:15" ht="15" customHeight="1">
      <c r="A129" s="140" t="s">
        <v>62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79"/>
      <c r="N129" s="79"/>
      <c r="O129" s="79"/>
    </row>
    <row r="130" spans="1:15" ht="15" customHeight="1">
      <c r="A130" s="141" t="s">
        <v>63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79"/>
      <c r="N130" s="79"/>
      <c r="O130" s="79"/>
    </row>
    <row r="131" spans="1:15" ht="1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</row>
    <row r="132" spans="1:15" ht="15" customHeight="1">
      <c r="A132" s="140" t="s">
        <v>64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79"/>
      <c r="N132" s="79"/>
      <c r="O132" s="79"/>
    </row>
    <row r="133" spans="1:15" ht="1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</row>
    <row r="134" spans="1:15" ht="15" customHeight="1">
      <c r="A134" s="142" t="s">
        <v>65</v>
      </c>
      <c r="B134" s="143"/>
      <c r="C134" s="142" t="s">
        <v>66</v>
      </c>
      <c r="D134" s="144"/>
      <c r="E134" s="143"/>
      <c r="F134" s="142" t="s">
        <v>67</v>
      </c>
      <c r="G134" s="144"/>
      <c r="H134" s="143"/>
      <c r="I134" s="79"/>
      <c r="J134" s="79"/>
      <c r="K134" s="79"/>
      <c r="L134" s="79"/>
      <c r="M134" s="79"/>
      <c r="N134" s="79"/>
      <c r="O134" s="79"/>
    </row>
    <row r="135" spans="1:15" ht="15">
      <c r="A135" s="137">
        <v>1</v>
      </c>
      <c r="B135" s="138"/>
      <c r="C135" s="137">
        <v>2</v>
      </c>
      <c r="D135" s="139"/>
      <c r="E135" s="138"/>
      <c r="F135" s="137">
        <v>3</v>
      </c>
      <c r="G135" s="139"/>
      <c r="H135" s="138"/>
      <c r="I135" s="79"/>
      <c r="J135" s="79"/>
      <c r="K135" s="79"/>
      <c r="L135" s="79"/>
      <c r="M135" s="79"/>
      <c r="N135" s="79"/>
      <c r="O135" s="79"/>
    </row>
    <row r="136" spans="1:15" ht="19.5" customHeight="1">
      <c r="A136" s="137"/>
      <c r="B136" s="138"/>
      <c r="C136" s="137"/>
      <c r="D136" s="139"/>
      <c r="E136" s="138"/>
      <c r="F136" s="137"/>
      <c r="G136" s="139"/>
      <c r="H136" s="138"/>
      <c r="I136" s="79"/>
      <c r="J136" s="79"/>
      <c r="K136" s="79"/>
      <c r="L136" s="79"/>
      <c r="M136" s="79"/>
      <c r="N136" s="79"/>
      <c r="O136" s="79"/>
    </row>
    <row r="137" spans="1:15" ht="15">
      <c r="A137" s="68"/>
      <c r="B137" s="69"/>
      <c r="C137" s="68"/>
      <c r="D137" s="70"/>
      <c r="E137" s="69"/>
      <c r="F137" s="68"/>
      <c r="G137" s="70"/>
      <c r="H137" s="69"/>
      <c r="I137" s="60"/>
      <c r="J137" s="60"/>
      <c r="K137" s="60"/>
      <c r="L137" s="60"/>
      <c r="M137" s="60"/>
      <c r="N137" s="60"/>
      <c r="O137" s="60"/>
    </row>
    <row r="138" spans="1:15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5" customHeight="1">
      <c r="A139" s="163" t="s">
        <v>114</v>
      </c>
      <c r="B139" s="163"/>
      <c r="C139" s="163"/>
      <c r="D139" s="163"/>
      <c r="E139" s="163"/>
      <c r="F139" s="163"/>
      <c r="G139" s="163"/>
      <c r="H139" s="163"/>
      <c r="I139" s="163"/>
      <c r="J139" s="163"/>
      <c r="K139" s="79"/>
      <c r="L139" s="79"/>
      <c r="M139" s="79"/>
      <c r="N139" s="79"/>
      <c r="O139" s="79"/>
    </row>
    <row r="140" spans="1:15" ht="67.5">
      <c r="A140" s="155" t="s">
        <v>130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74"/>
      <c r="L140" s="74"/>
      <c r="M140" s="71"/>
      <c r="N140" s="74" t="s">
        <v>41</v>
      </c>
      <c r="O140" s="72"/>
    </row>
    <row r="141" spans="1:15" ht="15">
      <c r="A141" s="155" t="s">
        <v>91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71"/>
      <c r="L141" s="71"/>
      <c r="M141" s="71"/>
      <c r="N141" s="71"/>
      <c r="O141" s="71"/>
    </row>
    <row r="142" spans="1:15" ht="58.5" customHeight="1">
      <c r="A142" s="155" t="s">
        <v>42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71"/>
      <c r="L142" s="71"/>
      <c r="M142" s="71"/>
      <c r="N142" s="71"/>
      <c r="O142" s="71"/>
    </row>
    <row r="143" spans="1:15" ht="15" customHeight="1">
      <c r="A143" s="155" t="s">
        <v>43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71"/>
      <c r="L143" s="71"/>
      <c r="M143" s="71"/>
      <c r="N143" s="71"/>
      <c r="O143" s="71"/>
    </row>
    <row r="144" spans="1:15" ht="1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1"/>
      <c r="L144" s="71"/>
      <c r="M144" s="71"/>
      <c r="N144" s="71"/>
      <c r="O144" s="71"/>
    </row>
    <row r="145" spans="1:15" ht="42" customHeight="1">
      <c r="A145" s="147" t="s">
        <v>44</v>
      </c>
      <c r="B145" s="150" t="s">
        <v>45</v>
      </c>
      <c r="C145" s="151"/>
      <c r="D145" s="151"/>
      <c r="E145" s="152"/>
      <c r="F145" s="150" t="s">
        <v>92</v>
      </c>
      <c r="G145" s="152"/>
      <c r="H145" s="150" t="s">
        <v>46</v>
      </c>
      <c r="I145" s="151"/>
      <c r="J145" s="151"/>
      <c r="K145" s="151"/>
      <c r="L145" s="152"/>
      <c r="M145" s="150" t="s">
        <v>47</v>
      </c>
      <c r="N145" s="151"/>
      <c r="O145" s="152"/>
    </row>
    <row r="146" spans="1:15" ht="22.5" customHeight="1">
      <c r="A146" s="156"/>
      <c r="B146" s="157" t="s">
        <v>93</v>
      </c>
      <c r="C146" s="158"/>
      <c r="D146" s="153" t="s">
        <v>48</v>
      </c>
      <c r="E146" s="153" t="s">
        <v>48</v>
      </c>
      <c r="F146" s="153" t="s">
        <v>93</v>
      </c>
      <c r="G146" s="153" t="s">
        <v>93</v>
      </c>
      <c r="H146" s="157" t="s">
        <v>93</v>
      </c>
      <c r="I146" s="161"/>
      <c r="J146" s="158"/>
      <c r="K146" s="150" t="s">
        <v>49</v>
      </c>
      <c r="L146" s="152"/>
      <c r="M146" s="153" t="s">
        <v>94</v>
      </c>
      <c r="N146" s="153" t="s">
        <v>95</v>
      </c>
      <c r="O146" s="153" t="s">
        <v>96</v>
      </c>
    </row>
    <row r="147" spans="1:15" ht="36.75" customHeight="1">
      <c r="A147" s="148"/>
      <c r="B147" s="159"/>
      <c r="C147" s="160"/>
      <c r="D147" s="154"/>
      <c r="E147" s="154"/>
      <c r="F147" s="154"/>
      <c r="G147" s="154"/>
      <c r="H147" s="159"/>
      <c r="I147" s="162"/>
      <c r="J147" s="160"/>
      <c r="K147" s="72" t="s">
        <v>50</v>
      </c>
      <c r="L147" s="72" t="s">
        <v>51</v>
      </c>
      <c r="M147" s="154"/>
      <c r="N147" s="154"/>
      <c r="O147" s="154"/>
    </row>
    <row r="148" spans="1:15" ht="29.25" customHeight="1">
      <c r="A148" s="72">
        <v>1</v>
      </c>
      <c r="B148" s="150">
        <v>2</v>
      </c>
      <c r="C148" s="152"/>
      <c r="D148" s="72">
        <v>3</v>
      </c>
      <c r="E148" s="72">
        <v>4</v>
      </c>
      <c r="F148" s="72">
        <v>5</v>
      </c>
      <c r="G148" s="72">
        <v>6</v>
      </c>
      <c r="H148" s="150">
        <v>7</v>
      </c>
      <c r="I148" s="151"/>
      <c r="J148" s="152"/>
      <c r="K148" s="72">
        <v>8</v>
      </c>
      <c r="L148" s="72">
        <v>9</v>
      </c>
      <c r="M148" s="72">
        <v>10</v>
      </c>
      <c r="N148" s="72">
        <v>11</v>
      </c>
      <c r="O148" s="72">
        <v>12</v>
      </c>
    </row>
    <row r="149" spans="1:15" ht="60.75" customHeight="1">
      <c r="A149" s="83"/>
      <c r="B149" s="150" t="s">
        <v>121</v>
      </c>
      <c r="C149" s="152"/>
      <c r="D149" s="72" t="s">
        <v>98</v>
      </c>
      <c r="E149" s="72" t="s">
        <v>99</v>
      </c>
      <c r="F149" s="72" t="s">
        <v>125</v>
      </c>
      <c r="G149" s="72" t="s">
        <v>113</v>
      </c>
      <c r="H149" s="150" t="s">
        <v>101</v>
      </c>
      <c r="I149" s="151"/>
      <c r="J149" s="152"/>
      <c r="K149" s="72" t="s">
        <v>109</v>
      </c>
      <c r="L149" s="72">
        <v>744</v>
      </c>
      <c r="M149" s="72">
        <v>100</v>
      </c>
      <c r="N149" s="72">
        <v>100</v>
      </c>
      <c r="O149" s="72">
        <v>100</v>
      </c>
    </row>
    <row r="150" spans="1:15" ht="15">
      <c r="A150" s="72"/>
      <c r="B150" s="150"/>
      <c r="C150" s="152"/>
      <c r="D150" s="72"/>
      <c r="E150" s="72"/>
      <c r="F150" s="72"/>
      <c r="G150" s="72"/>
      <c r="H150" s="150"/>
      <c r="I150" s="151"/>
      <c r="J150" s="152"/>
      <c r="K150" s="72"/>
      <c r="L150" s="72"/>
      <c r="M150" s="72"/>
      <c r="N150" s="72"/>
      <c r="O150" s="72"/>
    </row>
    <row r="151" spans="1:15" ht="15">
      <c r="A151" s="149" t="s">
        <v>103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71"/>
      <c r="N151" s="71"/>
      <c r="O151" s="71"/>
    </row>
    <row r="152" spans="1:12" ht="1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5" ht="33.75" customHeight="1">
      <c r="A153" s="155" t="s">
        <v>52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71"/>
      <c r="L153" s="71"/>
      <c r="M153" s="71"/>
      <c r="N153" s="71"/>
      <c r="O153" s="71"/>
    </row>
    <row r="154" spans="1:10" ht="15">
      <c r="A154" s="66"/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1:15" ht="40.5" customHeight="1">
      <c r="A155" s="147" t="s">
        <v>44</v>
      </c>
      <c r="B155" s="150" t="s">
        <v>45</v>
      </c>
      <c r="C155" s="151"/>
      <c r="D155" s="152"/>
      <c r="E155" s="150" t="s">
        <v>92</v>
      </c>
      <c r="F155" s="152"/>
      <c r="G155" s="150" t="s">
        <v>104</v>
      </c>
      <c r="H155" s="151"/>
      <c r="I155" s="152"/>
      <c r="J155" s="150" t="s">
        <v>105</v>
      </c>
      <c r="K155" s="151"/>
      <c r="L155" s="152"/>
      <c r="M155" s="150" t="s">
        <v>53</v>
      </c>
      <c r="N155" s="151"/>
      <c r="O155" s="152"/>
    </row>
    <row r="156" spans="1:15" ht="33" customHeight="1">
      <c r="A156" s="156"/>
      <c r="B156" s="153" t="s">
        <v>48</v>
      </c>
      <c r="C156" s="153" t="s">
        <v>48</v>
      </c>
      <c r="D156" s="153" t="s">
        <v>93</v>
      </c>
      <c r="E156" s="153" t="s">
        <v>48</v>
      </c>
      <c r="F156" s="153" t="s">
        <v>93</v>
      </c>
      <c r="G156" s="153" t="s">
        <v>93</v>
      </c>
      <c r="H156" s="150" t="s">
        <v>49</v>
      </c>
      <c r="I156" s="152"/>
      <c r="J156" s="147" t="s">
        <v>94</v>
      </c>
      <c r="K156" s="147" t="s">
        <v>95</v>
      </c>
      <c r="L156" s="147" t="s">
        <v>96</v>
      </c>
      <c r="M156" s="147" t="s">
        <v>106</v>
      </c>
      <c r="N156" s="147" t="s">
        <v>95</v>
      </c>
      <c r="O156" s="147" t="s">
        <v>96</v>
      </c>
    </row>
    <row r="157" spans="1:15" ht="31.5" customHeight="1">
      <c r="A157" s="148"/>
      <c r="B157" s="154"/>
      <c r="C157" s="154"/>
      <c r="D157" s="154"/>
      <c r="E157" s="154"/>
      <c r="F157" s="154"/>
      <c r="G157" s="154"/>
      <c r="H157" s="72" t="s">
        <v>50</v>
      </c>
      <c r="I157" s="72" t="s">
        <v>51</v>
      </c>
      <c r="J157" s="148"/>
      <c r="K157" s="148"/>
      <c r="L157" s="148"/>
      <c r="M157" s="148"/>
      <c r="N157" s="148"/>
      <c r="O157" s="148"/>
    </row>
    <row r="158" spans="1:15" ht="15" customHeight="1">
      <c r="A158" s="72">
        <v>1</v>
      </c>
      <c r="B158" s="72">
        <v>2</v>
      </c>
      <c r="C158" s="72">
        <v>3</v>
      </c>
      <c r="D158" s="72">
        <v>4</v>
      </c>
      <c r="E158" s="72">
        <v>5</v>
      </c>
      <c r="F158" s="72">
        <v>6</v>
      </c>
      <c r="G158" s="72">
        <v>7</v>
      </c>
      <c r="H158" s="72">
        <v>8</v>
      </c>
      <c r="I158" s="72">
        <v>9</v>
      </c>
      <c r="J158" s="72">
        <v>10</v>
      </c>
      <c r="K158" s="72">
        <v>11</v>
      </c>
      <c r="L158" s="72">
        <v>12</v>
      </c>
      <c r="M158" s="72">
        <v>13</v>
      </c>
      <c r="N158" s="72">
        <v>14</v>
      </c>
      <c r="O158" s="72">
        <v>15</v>
      </c>
    </row>
    <row r="159" spans="1:15" ht="74.25" customHeight="1">
      <c r="A159" s="83"/>
      <c r="B159" s="72" t="s">
        <v>121</v>
      </c>
      <c r="C159" s="72" t="s">
        <v>98</v>
      </c>
      <c r="D159" s="72" t="s">
        <v>99</v>
      </c>
      <c r="E159" s="72" t="s">
        <v>125</v>
      </c>
      <c r="F159" s="72" t="s">
        <v>113</v>
      </c>
      <c r="G159" s="72" t="s">
        <v>107</v>
      </c>
      <c r="H159" s="72" t="s">
        <v>108</v>
      </c>
      <c r="I159" s="72">
        <v>792</v>
      </c>
      <c r="J159" s="72">
        <v>22.25</v>
      </c>
      <c r="K159" s="72">
        <v>23.25</v>
      </c>
      <c r="L159" s="72">
        <v>23.75</v>
      </c>
      <c r="M159" s="72">
        <v>1660.07</v>
      </c>
      <c r="N159" s="72">
        <v>1734.68</v>
      </c>
      <c r="O159" s="72">
        <v>1771.99</v>
      </c>
    </row>
    <row r="160" spans="1:15" ht="1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1:15" ht="29.25" customHeight="1">
      <c r="A161" s="149" t="s">
        <v>103</v>
      </c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71"/>
      <c r="N161" s="71"/>
      <c r="O161" s="71"/>
    </row>
    <row r="162" spans="1:12" ht="1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5" ht="15" customHeight="1">
      <c r="A163" s="140" t="s">
        <v>54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</row>
    <row r="164" spans="1:15" ht="15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146"/>
    </row>
    <row r="165" spans="1:15" ht="22.5" customHeight="1">
      <c r="A165" s="137" t="s">
        <v>55</v>
      </c>
      <c r="B165" s="138"/>
      <c r="C165" s="137" t="s">
        <v>56</v>
      </c>
      <c r="D165" s="139"/>
      <c r="E165" s="138"/>
      <c r="F165" s="80" t="s">
        <v>57</v>
      </c>
      <c r="G165" s="137" t="s">
        <v>58</v>
      </c>
      <c r="H165" s="138"/>
      <c r="I165" s="137" t="s">
        <v>59</v>
      </c>
      <c r="J165" s="139"/>
      <c r="K165" s="139"/>
      <c r="L165" s="139"/>
      <c r="M165" s="139"/>
      <c r="N165" s="138"/>
      <c r="O165" s="146"/>
    </row>
    <row r="166" spans="1:15" ht="24" customHeight="1">
      <c r="A166" s="137">
        <v>1</v>
      </c>
      <c r="B166" s="138"/>
      <c r="C166" s="137">
        <v>2</v>
      </c>
      <c r="D166" s="139"/>
      <c r="E166" s="138"/>
      <c r="F166" s="80">
        <v>3</v>
      </c>
      <c r="G166" s="137">
        <v>4</v>
      </c>
      <c r="H166" s="138"/>
      <c r="I166" s="137">
        <v>5</v>
      </c>
      <c r="J166" s="139"/>
      <c r="K166" s="139"/>
      <c r="L166" s="139"/>
      <c r="M166" s="139"/>
      <c r="N166" s="138"/>
      <c r="O166" s="74"/>
    </row>
    <row r="167" spans="1:15" ht="15" customHeight="1">
      <c r="A167" s="137" t="s">
        <v>60</v>
      </c>
      <c r="B167" s="138"/>
      <c r="C167" s="137" t="s">
        <v>70</v>
      </c>
      <c r="D167" s="139"/>
      <c r="E167" s="138"/>
      <c r="F167" s="81"/>
      <c r="G167" s="137"/>
      <c r="H167" s="138"/>
      <c r="I167" s="137"/>
      <c r="J167" s="139"/>
      <c r="K167" s="139"/>
      <c r="L167" s="139"/>
      <c r="M167" s="139"/>
      <c r="N167" s="138"/>
      <c r="O167" s="145"/>
    </row>
    <row r="168" spans="1:15" ht="15">
      <c r="A168" s="137"/>
      <c r="B168" s="138"/>
      <c r="C168" s="137"/>
      <c r="D168" s="139"/>
      <c r="E168" s="138"/>
      <c r="F168" s="80"/>
      <c r="G168" s="137"/>
      <c r="H168" s="138"/>
      <c r="I168" s="137"/>
      <c r="J168" s="139"/>
      <c r="K168" s="139"/>
      <c r="L168" s="139"/>
      <c r="M168" s="139"/>
      <c r="N168" s="138"/>
      <c r="O168" s="145"/>
    </row>
    <row r="169" spans="1:15" ht="1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</row>
    <row r="170" spans="1:15" ht="15">
      <c r="A170" s="140" t="s">
        <v>61</v>
      </c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79"/>
      <c r="N170" s="79"/>
      <c r="O170" s="79"/>
    </row>
    <row r="171" spans="1:15" ht="15">
      <c r="A171" s="140" t="s">
        <v>62</v>
      </c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79"/>
      <c r="N171" s="79"/>
      <c r="O171" s="79"/>
    </row>
    <row r="172" spans="1:15" ht="15">
      <c r="A172" s="141" t="s">
        <v>63</v>
      </c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79"/>
      <c r="N172" s="79"/>
      <c r="O172" s="79"/>
    </row>
    <row r="173" spans="1:15" ht="15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</row>
    <row r="174" spans="1:15" ht="15">
      <c r="A174" s="140" t="s">
        <v>64</v>
      </c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79"/>
      <c r="N174" s="79"/>
      <c r="O174" s="79"/>
    </row>
    <row r="175" spans="1:15" ht="1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</row>
    <row r="176" spans="1:15" ht="15">
      <c r="A176" s="142" t="s">
        <v>65</v>
      </c>
      <c r="B176" s="143"/>
      <c r="C176" s="142" t="s">
        <v>66</v>
      </c>
      <c r="D176" s="144"/>
      <c r="E176" s="143"/>
      <c r="F176" s="142" t="s">
        <v>67</v>
      </c>
      <c r="G176" s="144"/>
      <c r="H176" s="143"/>
      <c r="I176" s="79"/>
      <c r="J176" s="79"/>
      <c r="K176" s="79"/>
      <c r="L176" s="79"/>
      <c r="M176" s="79"/>
      <c r="N176" s="79"/>
      <c r="O176" s="79"/>
    </row>
    <row r="177" spans="1:15" ht="15">
      <c r="A177" s="137">
        <v>1</v>
      </c>
      <c r="B177" s="138"/>
      <c r="C177" s="137">
        <v>2</v>
      </c>
      <c r="D177" s="139"/>
      <c r="E177" s="138"/>
      <c r="F177" s="137">
        <v>3</v>
      </c>
      <c r="G177" s="139"/>
      <c r="H177" s="138"/>
      <c r="I177" s="79"/>
      <c r="J177" s="79"/>
      <c r="K177" s="79"/>
      <c r="L177" s="79"/>
      <c r="M177" s="79"/>
      <c r="N177" s="79"/>
      <c r="O177" s="79"/>
    </row>
    <row r="178" spans="1:15" ht="15">
      <c r="A178" s="137"/>
      <c r="B178" s="138"/>
      <c r="C178" s="137"/>
      <c r="D178" s="139"/>
      <c r="E178" s="138"/>
      <c r="F178" s="137"/>
      <c r="G178" s="139"/>
      <c r="H178" s="138"/>
      <c r="I178" s="79"/>
      <c r="J178" s="79"/>
      <c r="K178" s="79"/>
      <c r="L178" s="79"/>
      <c r="M178" s="79"/>
      <c r="N178" s="79"/>
      <c r="O178" s="79"/>
    </row>
    <row r="179" spans="1:15" ht="15">
      <c r="A179" s="68"/>
      <c r="B179" s="69"/>
      <c r="C179" s="68"/>
      <c r="D179" s="70"/>
      <c r="E179" s="69"/>
      <c r="F179" s="68"/>
      <c r="G179" s="70"/>
      <c r="H179" s="69"/>
      <c r="I179" s="60"/>
      <c r="J179" s="60"/>
      <c r="K179" s="60"/>
      <c r="L179" s="60"/>
      <c r="M179" s="60"/>
      <c r="N179" s="60"/>
      <c r="O179" s="60"/>
    </row>
    <row r="182" spans="1:15" ht="15">
      <c r="A182" s="163" t="s">
        <v>115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79"/>
      <c r="L182" s="79"/>
      <c r="M182" s="79"/>
      <c r="N182" s="79"/>
      <c r="O182" s="79"/>
    </row>
    <row r="183" spans="1:15" ht="67.5">
      <c r="A183" s="155" t="s">
        <v>131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74"/>
      <c r="L183" s="74"/>
      <c r="M183" s="71"/>
      <c r="N183" s="74" t="s">
        <v>41</v>
      </c>
      <c r="O183" s="72"/>
    </row>
    <row r="184" spans="1:15" ht="15">
      <c r="A184" s="155" t="s">
        <v>91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71"/>
      <c r="L184" s="71"/>
      <c r="M184" s="71"/>
      <c r="N184" s="71"/>
      <c r="O184" s="71"/>
    </row>
    <row r="185" spans="1:15" ht="15">
      <c r="A185" s="155" t="s">
        <v>42</v>
      </c>
      <c r="B185" s="155"/>
      <c r="C185" s="155"/>
      <c r="D185" s="155"/>
      <c r="E185" s="155"/>
      <c r="F185" s="155"/>
      <c r="G185" s="155"/>
      <c r="H185" s="155"/>
      <c r="I185" s="155"/>
      <c r="J185" s="155"/>
      <c r="K185" s="71"/>
      <c r="L185" s="71"/>
      <c r="M185" s="71"/>
      <c r="N185" s="71"/>
      <c r="O185" s="71"/>
    </row>
    <row r="186" spans="1:15" ht="15">
      <c r="A186" s="155" t="s">
        <v>43</v>
      </c>
      <c r="B186" s="155"/>
      <c r="C186" s="155"/>
      <c r="D186" s="155"/>
      <c r="E186" s="155"/>
      <c r="F186" s="155"/>
      <c r="G186" s="155"/>
      <c r="H186" s="155"/>
      <c r="I186" s="155"/>
      <c r="J186" s="155"/>
      <c r="K186" s="71"/>
      <c r="L186" s="71"/>
      <c r="M186" s="71"/>
      <c r="N186" s="71"/>
      <c r="O186" s="71"/>
    </row>
    <row r="187" spans="1:15" ht="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1"/>
      <c r="L187" s="71"/>
      <c r="M187" s="71"/>
      <c r="N187" s="71"/>
      <c r="O187" s="71"/>
    </row>
    <row r="188" spans="1:15" ht="38.25" customHeight="1">
      <c r="A188" s="147" t="s">
        <v>44</v>
      </c>
      <c r="B188" s="150" t="s">
        <v>45</v>
      </c>
      <c r="C188" s="151"/>
      <c r="D188" s="151"/>
      <c r="E188" s="152"/>
      <c r="F188" s="150" t="s">
        <v>92</v>
      </c>
      <c r="G188" s="152"/>
      <c r="H188" s="150" t="s">
        <v>46</v>
      </c>
      <c r="I188" s="151"/>
      <c r="J188" s="151"/>
      <c r="K188" s="151"/>
      <c r="L188" s="152"/>
      <c r="M188" s="150" t="s">
        <v>47</v>
      </c>
      <c r="N188" s="151"/>
      <c r="O188" s="152"/>
    </row>
    <row r="189" spans="1:15" ht="37.5" customHeight="1">
      <c r="A189" s="156"/>
      <c r="B189" s="157" t="s">
        <v>93</v>
      </c>
      <c r="C189" s="158"/>
      <c r="D189" s="153" t="s">
        <v>48</v>
      </c>
      <c r="E189" s="153" t="s">
        <v>48</v>
      </c>
      <c r="F189" s="153" t="s">
        <v>93</v>
      </c>
      <c r="G189" s="153" t="s">
        <v>93</v>
      </c>
      <c r="H189" s="157" t="s">
        <v>93</v>
      </c>
      <c r="I189" s="161"/>
      <c r="J189" s="158"/>
      <c r="K189" s="150" t="s">
        <v>49</v>
      </c>
      <c r="L189" s="152"/>
      <c r="M189" s="153" t="s">
        <v>94</v>
      </c>
      <c r="N189" s="153" t="s">
        <v>95</v>
      </c>
      <c r="O189" s="153" t="s">
        <v>96</v>
      </c>
    </row>
    <row r="190" spans="1:15" ht="22.5">
      <c r="A190" s="148"/>
      <c r="B190" s="159"/>
      <c r="C190" s="160"/>
      <c r="D190" s="154"/>
      <c r="E190" s="154"/>
      <c r="F190" s="154"/>
      <c r="G190" s="154"/>
      <c r="H190" s="159"/>
      <c r="I190" s="162"/>
      <c r="J190" s="160"/>
      <c r="K190" s="72" t="s">
        <v>50</v>
      </c>
      <c r="L190" s="72" t="s">
        <v>51</v>
      </c>
      <c r="M190" s="154"/>
      <c r="N190" s="154"/>
      <c r="O190" s="154"/>
    </row>
    <row r="191" spans="1:15" ht="15">
      <c r="A191" s="72">
        <v>1</v>
      </c>
      <c r="B191" s="150">
        <v>2</v>
      </c>
      <c r="C191" s="152"/>
      <c r="D191" s="72">
        <v>3</v>
      </c>
      <c r="E191" s="72">
        <v>4</v>
      </c>
      <c r="F191" s="72">
        <v>5</v>
      </c>
      <c r="G191" s="72">
        <v>6</v>
      </c>
      <c r="H191" s="150">
        <v>7</v>
      </c>
      <c r="I191" s="151"/>
      <c r="J191" s="152"/>
      <c r="K191" s="72">
        <v>8</v>
      </c>
      <c r="L191" s="72">
        <v>9</v>
      </c>
      <c r="M191" s="72">
        <v>10</v>
      </c>
      <c r="N191" s="72">
        <v>11</v>
      </c>
      <c r="O191" s="72">
        <v>12</v>
      </c>
    </row>
    <row r="192" spans="1:15" ht="56.25">
      <c r="A192" s="83"/>
      <c r="B192" s="150" t="s">
        <v>122</v>
      </c>
      <c r="C192" s="152"/>
      <c r="D192" s="72" t="s">
        <v>98</v>
      </c>
      <c r="E192" s="72" t="s">
        <v>99</v>
      </c>
      <c r="F192" s="72" t="s">
        <v>100</v>
      </c>
      <c r="G192" s="72" t="s">
        <v>113</v>
      </c>
      <c r="H192" s="150" t="s">
        <v>101</v>
      </c>
      <c r="I192" s="151"/>
      <c r="J192" s="152"/>
      <c r="K192" s="72" t="s">
        <v>109</v>
      </c>
      <c r="L192" s="72">
        <v>744</v>
      </c>
      <c r="M192" s="72">
        <v>100</v>
      </c>
      <c r="N192" s="72">
        <v>100</v>
      </c>
      <c r="O192" s="72">
        <v>100</v>
      </c>
    </row>
    <row r="193" spans="1:15" ht="15">
      <c r="A193" s="72"/>
      <c r="B193" s="150"/>
      <c r="C193" s="152"/>
      <c r="D193" s="72"/>
      <c r="E193" s="72"/>
      <c r="F193" s="72"/>
      <c r="G193" s="72"/>
      <c r="H193" s="150"/>
      <c r="I193" s="151"/>
      <c r="J193" s="152"/>
      <c r="K193" s="72"/>
      <c r="L193" s="72"/>
      <c r="M193" s="72"/>
      <c r="N193" s="72"/>
      <c r="O193" s="72"/>
    </row>
    <row r="194" spans="1:15" ht="15">
      <c r="A194" s="149" t="s">
        <v>103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71"/>
      <c r="N194" s="71"/>
      <c r="O194" s="71"/>
    </row>
    <row r="195" spans="1:12" ht="1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</row>
    <row r="196" spans="1:15" ht="15">
      <c r="A196" s="155" t="s">
        <v>52</v>
      </c>
      <c r="B196" s="155"/>
      <c r="C196" s="155"/>
      <c r="D196" s="155"/>
      <c r="E196" s="155"/>
      <c r="F196" s="155"/>
      <c r="G196" s="155"/>
      <c r="H196" s="155"/>
      <c r="I196" s="155"/>
      <c r="J196" s="155"/>
      <c r="K196" s="71"/>
      <c r="L196" s="71"/>
      <c r="M196" s="71"/>
      <c r="N196" s="71"/>
      <c r="O196" s="71"/>
    </row>
    <row r="197" spans="1:10" ht="15">
      <c r="A197" s="66"/>
      <c r="B197" s="66"/>
      <c r="C197" s="66"/>
      <c r="D197" s="66"/>
      <c r="E197" s="66"/>
      <c r="F197" s="66"/>
      <c r="G197" s="66"/>
      <c r="H197" s="66"/>
      <c r="I197" s="66"/>
      <c r="J197" s="66"/>
    </row>
    <row r="198" spans="1:15" ht="36.75" customHeight="1">
      <c r="A198" s="147" t="s">
        <v>44</v>
      </c>
      <c r="B198" s="150" t="s">
        <v>45</v>
      </c>
      <c r="C198" s="151"/>
      <c r="D198" s="152"/>
      <c r="E198" s="150" t="s">
        <v>92</v>
      </c>
      <c r="F198" s="152"/>
      <c r="G198" s="150" t="s">
        <v>104</v>
      </c>
      <c r="H198" s="151"/>
      <c r="I198" s="152"/>
      <c r="J198" s="150" t="s">
        <v>105</v>
      </c>
      <c r="K198" s="151"/>
      <c r="L198" s="152"/>
      <c r="M198" s="150" t="s">
        <v>53</v>
      </c>
      <c r="N198" s="151"/>
      <c r="O198" s="152"/>
    </row>
    <row r="199" spans="1:15" ht="30" customHeight="1">
      <c r="A199" s="156"/>
      <c r="B199" s="153" t="s">
        <v>48</v>
      </c>
      <c r="C199" s="153" t="s">
        <v>48</v>
      </c>
      <c r="D199" s="153" t="s">
        <v>93</v>
      </c>
      <c r="E199" s="153" t="s">
        <v>48</v>
      </c>
      <c r="F199" s="153" t="s">
        <v>93</v>
      </c>
      <c r="G199" s="153" t="s">
        <v>93</v>
      </c>
      <c r="H199" s="150" t="s">
        <v>49</v>
      </c>
      <c r="I199" s="152"/>
      <c r="J199" s="147" t="s">
        <v>94</v>
      </c>
      <c r="K199" s="147" t="s">
        <v>95</v>
      </c>
      <c r="L199" s="147" t="s">
        <v>96</v>
      </c>
      <c r="M199" s="147" t="s">
        <v>106</v>
      </c>
      <c r="N199" s="147" t="s">
        <v>95</v>
      </c>
      <c r="O199" s="147" t="s">
        <v>96</v>
      </c>
    </row>
    <row r="200" spans="1:15" ht="22.5">
      <c r="A200" s="148"/>
      <c r="B200" s="154"/>
      <c r="C200" s="154"/>
      <c r="D200" s="154"/>
      <c r="E200" s="154"/>
      <c r="F200" s="154"/>
      <c r="G200" s="154"/>
      <c r="H200" s="72" t="s">
        <v>50</v>
      </c>
      <c r="I200" s="72" t="s">
        <v>51</v>
      </c>
      <c r="J200" s="148"/>
      <c r="K200" s="148"/>
      <c r="L200" s="148"/>
      <c r="M200" s="148"/>
      <c r="N200" s="148"/>
      <c r="O200" s="148"/>
    </row>
    <row r="201" spans="1:15" ht="15">
      <c r="A201" s="72">
        <v>1</v>
      </c>
      <c r="B201" s="72">
        <v>2</v>
      </c>
      <c r="C201" s="72">
        <v>3</v>
      </c>
      <c r="D201" s="72">
        <v>4</v>
      </c>
      <c r="E201" s="72">
        <v>5</v>
      </c>
      <c r="F201" s="72">
        <v>6</v>
      </c>
      <c r="G201" s="72">
        <v>7</v>
      </c>
      <c r="H201" s="72">
        <v>8</v>
      </c>
      <c r="I201" s="72">
        <v>9</v>
      </c>
      <c r="J201" s="72">
        <v>10</v>
      </c>
      <c r="K201" s="72">
        <v>11</v>
      </c>
      <c r="L201" s="72">
        <v>12</v>
      </c>
      <c r="M201" s="72">
        <v>13</v>
      </c>
      <c r="N201" s="72">
        <v>14</v>
      </c>
      <c r="O201" s="72">
        <v>15</v>
      </c>
    </row>
    <row r="202" spans="1:15" ht="56.25">
      <c r="A202" s="83"/>
      <c r="B202" s="72" t="s">
        <v>122</v>
      </c>
      <c r="C202" s="72" t="s">
        <v>98</v>
      </c>
      <c r="D202" s="72" t="s">
        <v>99</v>
      </c>
      <c r="E202" s="72" t="s">
        <v>100</v>
      </c>
      <c r="F202" s="72" t="s">
        <v>113</v>
      </c>
      <c r="G202" s="72" t="s">
        <v>107</v>
      </c>
      <c r="H202" s="72" t="s">
        <v>108</v>
      </c>
      <c r="I202" s="72">
        <v>792</v>
      </c>
      <c r="J202" s="72">
        <v>42</v>
      </c>
      <c r="K202" s="72">
        <v>27</v>
      </c>
      <c r="L202" s="72">
        <v>9</v>
      </c>
      <c r="M202" s="72">
        <v>3133.62</v>
      </c>
      <c r="N202" s="72">
        <v>2014.47</v>
      </c>
      <c r="O202" s="72">
        <v>671.49</v>
      </c>
    </row>
    <row r="203" spans="1:15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</row>
    <row r="204" spans="1:15" ht="15">
      <c r="A204" s="149" t="s">
        <v>103</v>
      </c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71"/>
      <c r="N204" s="71"/>
      <c r="O204" s="71"/>
    </row>
    <row r="205" spans="1:12" ht="1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</row>
    <row r="206" spans="1:15" ht="15">
      <c r="A206" s="140" t="s">
        <v>54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</row>
    <row r="207" spans="1:15" ht="1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146"/>
    </row>
    <row r="208" spans="1:15" ht="15">
      <c r="A208" s="137" t="s">
        <v>55</v>
      </c>
      <c r="B208" s="138"/>
      <c r="C208" s="137" t="s">
        <v>56</v>
      </c>
      <c r="D208" s="139"/>
      <c r="E208" s="138"/>
      <c r="F208" s="80" t="s">
        <v>57</v>
      </c>
      <c r="G208" s="137" t="s">
        <v>58</v>
      </c>
      <c r="H208" s="138"/>
      <c r="I208" s="137" t="s">
        <v>59</v>
      </c>
      <c r="J208" s="139"/>
      <c r="K208" s="139"/>
      <c r="L208" s="139"/>
      <c r="M208" s="139"/>
      <c r="N208" s="138"/>
      <c r="O208" s="146"/>
    </row>
    <row r="209" spans="1:15" ht="15">
      <c r="A209" s="137">
        <v>1</v>
      </c>
      <c r="B209" s="138"/>
      <c r="C209" s="137">
        <v>2</v>
      </c>
      <c r="D209" s="139"/>
      <c r="E209" s="138"/>
      <c r="F209" s="80">
        <v>3</v>
      </c>
      <c r="G209" s="137">
        <v>4</v>
      </c>
      <c r="H209" s="138"/>
      <c r="I209" s="137">
        <v>5</v>
      </c>
      <c r="J209" s="139"/>
      <c r="K209" s="139"/>
      <c r="L209" s="139"/>
      <c r="M209" s="139"/>
      <c r="N209" s="138"/>
      <c r="O209" s="74"/>
    </row>
    <row r="210" spans="1:15" ht="15">
      <c r="A210" s="137" t="s">
        <v>60</v>
      </c>
      <c r="B210" s="138"/>
      <c r="C210" s="137" t="s">
        <v>70</v>
      </c>
      <c r="D210" s="139"/>
      <c r="E210" s="138"/>
      <c r="F210" s="81"/>
      <c r="G210" s="137"/>
      <c r="H210" s="138"/>
      <c r="I210" s="137"/>
      <c r="J210" s="139"/>
      <c r="K210" s="139"/>
      <c r="L210" s="139"/>
      <c r="M210" s="139"/>
      <c r="N210" s="138"/>
      <c r="O210" s="145"/>
    </row>
    <row r="211" spans="1:15" ht="15">
      <c r="A211" s="137"/>
      <c r="B211" s="138"/>
      <c r="C211" s="137"/>
      <c r="D211" s="139"/>
      <c r="E211" s="138"/>
      <c r="F211" s="80"/>
      <c r="G211" s="137"/>
      <c r="H211" s="138"/>
      <c r="I211" s="137"/>
      <c r="J211" s="139"/>
      <c r="K211" s="139"/>
      <c r="L211" s="139"/>
      <c r="M211" s="139"/>
      <c r="N211" s="138"/>
      <c r="O211" s="145"/>
    </row>
    <row r="212" spans="1:15" ht="1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</row>
    <row r="213" spans="1:15" ht="15">
      <c r="A213" s="140" t="s">
        <v>61</v>
      </c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79"/>
      <c r="N213" s="79"/>
      <c r="O213" s="79"/>
    </row>
    <row r="214" spans="1:15" ht="15">
      <c r="A214" s="140" t="s">
        <v>62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79"/>
      <c r="N214" s="79"/>
      <c r="O214" s="79"/>
    </row>
    <row r="215" spans="1:15" ht="15">
      <c r="A215" s="141" t="s">
        <v>63</v>
      </c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79"/>
      <c r="N215" s="79"/>
      <c r="O215" s="79"/>
    </row>
    <row r="216" spans="1:15" ht="1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</row>
    <row r="217" spans="1:15" ht="15">
      <c r="A217" s="140" t="s">
        <v>64</v>
      </c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79"/>
      <c r="N217" s="79"/>
      <c r="O217" s="79"/>
    </row>
    <row r="218" spans="1:15" ht="1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</row>
    <row r="219" spans="1:15" ht="15">
      <c r="A219" s="142" t="s">
        <v>65</v>
      </c>
      <c r="B219" s="143"/>
      <c r="C219" s="142" t="s">
        <v>66</v>
      </c>
      <c r="D219" s="144"/>
      <c r="E219" s="143"/>
      <c r="F219" s="142" t="s">
        <v>67</v>
      </c>
      <c r="G219" s="144"/>
      <c r="H219" s="143"/>
      <c r="I219" s="79"/>
      <c r="J219" s="79"/>
      <c r="K219" s="79"/>
      <c r="L219" s="79"/>
      <c r="M219" s="79"/>
      <c r="N219" s="79"/>
      <c r="O219" s="79"/>
    </row>
    <row r="220" spans="1:15" ht="15">
      <c r="A220" s="137">
        <v>1</v>
      </c>
      <c r="B220" s="138"/>
      <c r="C220" s="137">
        <v>2</v>
      </c>
      <c r="D220" s="139"/>
      <c r="E220" s="138"/>
      <c r="F220" s="137">
        <v>3</v>
      </c>
      <c r="G220" s="139"/>
      <c r="H220" s="138"/>
      <c r="I220" s="79"/>
      <c r="J220" s="79"/>
      <c r="K220" s="79"/>
      <c r="L220" s="79"/>
      <c r="M220" s="79"/>
      <c r="N220" s="79"/>
      <c r="O220" s="79"/>
    </row>
    <row r="221" spans="1:15" ht="15">
      <c r="A221" s="137"/>
      <c r="B221" s="138"/>
      <c r="C221" s="137"/>
      <c r="D221" s="139"/>
      <c r="E221" s="138"/>
      <c r="F221" s="137"/>
      <c r="G221" s="139"/>
      <c r="H221" s="138"/>
      <c r="I221" s="79"/>
      <c r="J221" s="79"/>
      <c r="K221" s="79"/>
      <c r="L221" s="79"/>
      <c r="M221" s="79"/>
      <c r="N221" s="79"/>
      <c r="O221" s="79"/>
    </row>
    <row r="222" spans="1:15" ht="15">
      <c r="A222" s="68"/>
      <c r="B222" s="69"/>
      <c r="C222" s="68"/>
      <c r="D222" s="70"/>
      <c r="E222" s="69"/>
      <c r="F222" s="68"/>
      <c r="G222" s="70"/>
      <c r="H222" s="69"/>
      <c r="I222" s="60"/>
      <c r="J222" s="60"/>
      <c r="K222" s="60"/>
      <c r="L222" s="60"/>
      <c r="M222" s="60"/>
      <c r="N222" s="60"/>
      <c r="O222" s="60"/>
    </row>
    <row r="224" spans="1:15" ht="15">
      <c r="A224" s="163" t="s">
        <v>116</v>
      </c>
      <c r="B224" s="163"/>
      <c r="C224" s="163"/>
      <c r="D224" s="163"/>
      <c r="E224" s="163"/>
      <c r="F224" s="163"/>
      <c r="G224" s="163"/>
      <c r="H224" s="163"/>
      <c r="I224" s="163"/>
      <c r="J224" s="163"/>
      <c r="K224" s="79"/>
      <c r="L224" s="79"/>
      <c r="M224" s="79"/>
      <c r="N224" s="79"/>
      <c r="O224" s="79"/>
    </row>
    <row r="225" spans="1:15" ht="67.5">
      <c r="A225" s="155" t="s">
        <v>131</v>
      </c>
      <c r="B225" s="155"/>
      <c r="C225" s="155"/>
      <c r="D225" s="155"/>
      <c r="E225" s="155"/>
      <c r="F225" s="155"/>
      <c r="G225" s="155"/>
      <c r="H225" s="155"/>
      <c r="I225" s="155"/>
      <c r="J225" s="155"/>
      <c r="K225" s="74"/>
      <c r="L225" s="74"/>
      <c r="M225" s="71"/>
      <c r="N225" s="74" t="s">
        <v>41</v>
      </c>
      <c r="O225" s="72"/>
    </row>
    <row r="226" spans="1:15" ht="15">
      <c r="A226" s="155" t="s">
        <v>91</v>
      </c>
      <c r="B226" s="155"/>
      <c r="C226" s="155"/>
      <c r="D226" s="155"/>
      <c r="E226" s="155"/>
      <c r="F226" s="155"/>
      <c r="G226" s="155"/>
      <c r="H226" s="155"/>
      <c r="I226" s="155"/>
      <c r="J226" s="155"/>
      <c r="K226" s="71"/>
      <c r="L226" s="71"/>
      <c r="M226" s="71"/>
      <c r="N226" s="71"/>
      <c r="O226" s="71"/>
    </row>
    <row r="227" spans="1:15" ht="15">
      <c r="A227" s="155" t="s">
        <v>42</v>
      </c>
      <c r="B227" s="155"/>
      <c r="C227" s="155"/>
      <c r="D227" s="155"/>
      <c r="E227" s="155"/>
      <c r="F227" s="155"/>
      <c r="G227" s="155"/>
      <c r="H227" s="155"/>
      <c r="I227" s="155"/>
      <c r="J227" s="155"/>
      <c r="K227" s="71"/>
      <c r="L227" s="71"/>
      <c r="M227" s="71"/>
      <c r="N227" s="71"/>
      <c r="O227" s="71"/>
    </row>
    <row r="228" spans="1:15" ht="15">
      <c r="A228" s="155" t="s">
        <v>43</v>
      </c>
      <c r="B228" s="155"/>
      <c r="C228" s="155"/>
      <c r="D228" s="155"/>
      <c r="E228" s="155"/>
      <c r="F228" s="155"/>
      <c r="G228" s="155"/>
      <c r="H228" s="155"/>
      <c r="I228" s="155"/>
      <c r="J228" s="155"/>
      <c r="K228" s="71"/>
      <c r="L228" s="71"/>
      <c r="M228" s="71"/>
      <c r="N228" s="71"/>
      <c r="O228" s="71"/>
    </row>
    <row r="229" spans="1:15" ht="1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1"/>
      <c r="L229" s="71"/>
      <c r="M229" s="71"/>
      <c r="N229" s="71"/>
      <c r="O229" s="71"/>
    </row>
    <row r="230" spans="1:15" ht="40.5" customHeight="1">
      <c r="A230" s="147" t="s">
        <v>44</v>
      </c>
      <c r="B230" s="150" t="s">
        <v>45</v>
      </c>
      <c r="C230" s="151"/>
      <c r="D230" s="151"/>
      <c r="E230" s="152"/>
      <c r="F230" s="150" t="s">
        <v>92</v>
      </c>
      <c r="G230" s="152"/>
      <c r="H230" s="150" t="s">
        <v>46</v>
      </c>
      <c r="I230" s="151"/>
      <c r="J230" s="151"/>
      <c r="K230" s="151"/>
      <c r="L230" s="152"/>
      <c r="M230" s="150" t="s">
        <v>47</v>
      </c>
      <c r="N230" s="151"/>
      <c r="O230" s="152"/>
    </row>
    <row r="231" spans="1:15" ht="37.5" customHeight="1">
      <c r="A231" s="156"/>
      <c r="B231" s="157" t="s">
        <v>93</v>
      </c>
      <c r="C231" s="158"/>
      <c r="D231" s="153" t="s">
        <v>48</v>
      </c>
      <c r="E231" s="153" t="s">
        <v>48</v>
      </c>
      <c r="F231" s="153" t="s">
        <v>93</v>
      </c>
      <c r="G231" s="153" t="s">
        <v>93</v>
      </c>
      <c r="H231" s="157" t="s">
        <v>93</v>
      </c>
      <c r="I231" s="161"/>
      <c r="J231" s="158"/>
      <c r="K231" s="150" t="s">
        <v>49</v>
      </c>
      <c r="L231" s="152"/>
      <c r="M231" s="153" t="s">
        <v>94</v>
      </c>
      <c r="N231" s="153" t="s">
        <v>95</v>
      </c>
      <c r="O231" s="153" t="s">
        <v>96</v>
      </c>
    </row>
    <row r="232" spans="1:15" ht="22.5">
      <c r="A232" s="148"/>
      <c r="B232" s="159"/>
      <c r="C232" s="160"/>
      <c r="D232" s="154"/>
      <c r="E232" s="154"/>
      <c r="F232" s="154"/>
      <c r="G232" s="154"/>
      <c r="H232" s="159"/>
      <c r="I232" s="162"/>
      <c r="J232" s="160"/>
      <c r="K232" s="72" t="s">
        <v>50</v>
      </c>
      <c r="L232" s="72" t="s">
        <v>51</v>
      </c>
      <c r="M232" s="154"/>
      <c r="N232" s="154"/>
      <c r="O232" s="154"/>
    </row>
    <row r="233" spans="1:15" ht="15">
      <c r="A233" s="72">
        <v>1</v>
      </c>
      <c r="B233" s="150">
        <v>2</v>
      </c>
      <c r="C233" s="152"/>
      <c r="D233" s="72">
        <v>3</v>
      </c>
      <c r="E233" s="72">
        <v>4</v>
      </c>
      <c r="F233" s="72">
        <v>5</v>
      </c>
      <c r="G233" s="72">
        <v>6</v>
      </c>
      <c r="H233" s="150">
        <v>7</v>
      </c>
      <c r="I233" s="151"/>
      <c r="J233" s="152"/>
      <c r="K233" s="72">
        <v>8</v>
      </c>
      <c r="L233" s="72">
        <v>9</v>
      </c>
      <c r="M233" s="72">
        <v>10</v>
      </c>
      <c r="N233" s="72">
        <v>11</v>
      </c>
      <c r="O233" s="72">
        <v>12</v>
      </c>
    </row>
    <row r="234" spans="1:15" ht="56.25">
      <c r="A234" s="83"/>
      <c r="B234" s="150" t="s">
        <v>123</v>
      </c>
      <c r="C234" s="152"/>
      <c r="D234" s="72" t="s">
        <v>98</v>
      </c>
      <c r="E234" s="72" t="s">
        <v>99</v>
      </c>
      <c r="F234" s="72" t="s">
        <v>100</v>
      </c>
      <c r="G234" s="72" t="s">
        <v>113</v>
      </c>
      <c r="H234" s="150" t="s">
        <v>101</v>
      </c>
      <c r="I234" s="151"/>
      <c r="J234" s="152"/>
      <c r="K234" s="72" t="s">
        <v>109</v>
      </c>
      <c r="L234" s="72">
        <v>744</v>
      </c>
      <c r="M234" s="72">
        <v>100</v>
      </c>
      <c r="N234" s="72">
        <v>100</v>
      </c>
      <c r="O234" s="72">
        <v>100</v>
      </c>
    </row>
    <row r="235" spans="1:15" ht="15">
      <c r="A235" s="72"/>
      <c r="B235" s="150"/>
      <c r="C235" s="152"/>
      <c r="D235" s="72"/>
      <c r="E235" s="72"/>
      <c r="F235" s="72"/>
      <c r="G235" s="72"/>
      <c r="H235" s="150"/>
      <c r="I235" s="151"/>
      <c r="J235" s="152"/>
      <c r="K235" s="72"/>
      <c r="L235" s="72"/>
      <c r="M235" s="72"/>
      <c r="N235" s="72"/>
      <c r="O235" s="72"/>
    </row>
    <row r="236" spans="1:15" ht="15">
      <c r="A236" s="149" t="s">
        <v>103</v>
      </c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71"/>
      <c r="N236" s="71"/>
      <c r="O236" s="71"/>
    </row>
    <row r="237" spans="1:12" ht="1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</row>
    <row r="238" spans="1:15" ht="15">
      <c r="A238" s="155" t="s">
        <v>52</v>
      </c>
      <c r="B238" s="155"/>
      <c r="C238" s="155"/>
      <c r="D238" s="155"/>
      <c r="E238" s="155"/>
      <c r="F238" s="155"/>
      <c r="G238" s="155"/>
      <c r="H238" s="155"/>
      <c r="I238" s="155"/>
      <c r="J238" s="155"/>
      <c r="K238" s="71"/>
      <c r="L238" s="71"/>
      <c r="M238" s="71"/>
      <c r="N238" s="71"/>
      <c r="O238" s="71"/>
    </row>
    <row r="239" spans="1:10" ht="15">
      <c r="A239" s="66"/>
      <c r="B239" s="66"/>
      <c r="C239" s="66"/>
      <c r="D239" s="66"/>
      <c r="E239" s="66"/>
      <c r="F239" s="66"/>
      <c r="G239" s="66"/>
      <c r="H239" s="66"/>
      <c r="I239" s="66"/>
      <c r="J239" s="66"/>
    </row>
    <row r="240" spans="1:15" ht="41.25" customHeight="1">
      <c r="A240" s="147" t="s">
        <v>44</v>
      </c>
      <c r="B240" s="150" t="s">
        <v>45</v>
      </c>
      <c r="C240" s="151"/>
      <c r="D240" s="152"/>
      <c r="E240" s="150" t="s">
        <v>92</v>
      </c>
      <c r="F240" s="152"/>
      <c r="G240" s="150" t="s">
        <v>104</v>
      </c>
      <c r="H240" s="151"/>
      <c r="I240" s="152"/>
      <c r="J240" s="150" t="s">
        <v>105</v>
      </c>
      <c r="K240" s="151"/>
      <c r="L240" s="152"/>
      <c r="M240" s="150" t="s">
        <v>53</v>
      </c>
      <c r="N240" s="151"/>
      <c r="O240" s="152"/>
    </row>
    <row r="241" spans="1:15" ht="36.75" customHeight="1">
      <c r="A241" s="156"/>
      <c r="B241" s="153" t="s">
        <v>48</v>
      </c>
      <c r="C241" s="153" t="s">
        <v>48</v>
      </c>
      <c r="D241" s="153" t="s">
        <v>93</v>
      </c>
      <c r="E241" s="153" t="s">
        <v>48</v>
      </c>
      <c r="F241" s="153" t="s">
        <v>93</v>
      </c>
      <c r="G241" s="153" t="s">
        <v>93</v>
      </c>
      <c r="H241" s="150" t="s">
        <v>49</v>
      </c>
      <c r="I241" s="152"/>
      <c r="J241" s="147" t="s">
        <v>94</v>
      </c>
      <c r="K241" s="147" t="s">
        <v>95</v>
      </c>
      <c r="L241" s="147" t="s">
        <v>96</v>
      </c>
      <c r="M241" s="147" t="s">
        <v>106</v>
      </c>
      <c r="N241" s="147" t="s">
        <v>95</v>
      </c>
      <c r="O241" s="147" t="s">
        <v>96</v>
      </c>
    </row>
    <row r="242" spans="1:15" ht="22.5">
      <c r="A242" s="148"/>
      <c r="B242" s="154"/>
      <c r="C242" s="154"/>
      <c r="D242" s="154"/>
      <c r="E242" s="154"/>
      <c r="F242" s="154"/>
      <c r="G242" s="154"/>
      <c r="H242" s="72" t="s">
        <v>50</v>
      </c>
      <c r="I242" s="72" t="s">
        <v>51</v>
      </c>
      <c r="J242" s="148"/>
      <c r="K242" s="148"/>
      <c r="L242" s="148"/>
      <c r="M242" s="148"/>
      <c r="N242" s="148"/>
      <c r="O242" s="148"/>
    </row>
    <row r="243" spans="1:15" ht="15">
      <c r="A243" s="72">
        <v>1</v>
      </c>
      <c r="B243" s="72">
        <v>2</v>
      </c>
      <c r="C243" s="72">
        <v>3</v>
      </c>
      <c r="D243" s="72">
        <v>4</v>
      </c>
      <c r="E243" s="72">
        <v>5</v>
      </c>
      <c r="F243" s="72">
        <v>6</v>
      </c>
      <c r="G243" s="72">
        <v>7</v>
      </c>
      <c r="H243" s="72">
        <v>8</v>
      </c>
      <c r="I243" s="72">
        <v>9</v>
      </c>
      <c r="J243" s="72">
        <v>10</v>
      </c>
      <c r="K243" s="72">
        <v>11</v>
      </c>
      <c r="L243" s="72">
        <v>12</v>
      </c>
      <c r="M243" s="72">
        <v>13</v>
      </c>
      <c r="N243" s="72">
        <v>14</v>
      </c>
      <c r="O243" s="72">
        <v>15</v>
      </c>
    </row>
    <row r="244" spans="1:15" ht="56.25">
      <c r="A244" s="83"/>
      <c r="B244" s="72" t="s">
        <v>123</v>
      </c>
      <c r="C244" s="72" t="s">
        <v>98</v>
      </c>
      <c r="D244" s="72" t="s">
        <v>99</v>
      </c>
      <c r="E244" s="72" t="s">
        <v>100</v>
      </c>
      <c r="F244" s="72" t="s">
        <v>113</v>
      </c>
      <c r="G244" s="72" t="s">
        <v>107</v>
      </c>
      <c r="H244" s="72" t="s">
        <v>108</v>
      </c>
      <c r="I244" s="72">
        <v>792</v>
      </c>
      <c r="J244" s="72">
        <v>98</v>
      </c>
      <c r="K244" s="72">
        <v>102</v>
      </c>
      <c r="L244" s="72">
        <v>100</v>
      </c>
      <c r="M244" s="72">
        <v>7311.78</v>
      </c>
      <c r="N244" s="72">
        <v>7610.22</v>
      </c>
      <c r="O244" s="72">
        <v>7461</v>
      </c>
    </row>
    <row r="245" spans="1:15" ht="1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</row>
    <row r="246" spans="1:15" ht="15">
      <c r="A246" s="149" t="s">
        <v>103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71"/>
      <c r="N246" s="71"/>
      <c r="O246" s="71"/>
    </row>
    <row r="247" spans="1:12" ht="1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5" ht="15">
      <c r="A248" s="140" t="s">
        <v>54</v>
      </c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</row>
    <row r="249" spans="1:15" ht="15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146"/>
    </row>
    <row r="250" spans="1:15" ht="15">
      <c r="A250" s="137" t="s">
        <v>55</v>
      </c>
      <c r="B250" s="138"/>
      <c r="C250" s="137" t="s">
        <v>56</v>
      </c>
      <c r="D250" s="139"/>
      <c r="E250" s="138"/>
      <c r="F250" s="80" t="s">
        <v>57</v>
      </c>
      <c r="G250" s="137" t="s">
        <v>58</v>
      </c>
      <c r="H250" s="138"/>
      <c r="I250" s="137" t="s">
        <v>59</v>
      </c>
      <c r="J250" s="139"/>
      <c r="K250" s="139"/>
      <c r="L250" s="139"/>
      <c r="M250" s="139"/>
      <c r="N250" s="138"/>
      <c r="O250" s="146"/>
    </row>
    <row r="251" spans="1:15" ht="15">
      <c r="A251" s="137">
        <v>1</v>
      </c>
      <c r="B251" s="138"/>
      <c r="C251" s="137">
        <v>2</v>
      </c>
      <c r="D251" s="139"/>
      <c r="E251" s="138"/>
      <c r="F251" s="80">
        <v>3</v>
      </c>
      <c r="G251" s="137">
        <v>4</v>
      </c>
      <c r="H251" s="138"/>
      <c r="I251" s="137">
        <v>5</v>
      </c>
      <c r="J251" s="139"/>
      <c r="K251" s="139"/>
      <c r="L251" s="139"/>
      <c r="M251" s="139"/>
      <c r="N251" s="138"/>
      <c r="O251" s="74"/>
    </row>
    <row r="252" spans="1:15" ht="15">
      <c r="A252" s="137" t="s">
        <v>60</v>
      </c>
      <c r="B252" s="138"/>
      <c r="C252" s="137" t="s">
        <v>70</v>
      </c>
      <c r="D252" s="139"/>
      <c r="E252" s="138"/>
      <c r="F252" s="81"/>
      <c r="G252" s="137"/>
      <c r="H252" s="138"/>
      <c r="I252" s="137"/>
      <c r="J252" s="139"/>
      <c r="K252" s="139"/>
      <c r="L252" s="139"/>
      <c r="M252" s="139"/>
      <c r="N252" s="138"/>
      <c r="O252" s="145"/>
    </row>
    <row r="253" spans="1:15" ht="15">
      <c r="A253" s="137"/>
      <c r="B253" s="138"/>
      <c r="C253" s="137"/>
      <c r="D253" s="139"/>
      <c r="E253" s="138"/>
      <c r="F253" s="80"/>
      <c r="G253" s="137"/>
      <c r="H253" s="138"/>
      <c r="I253" s="137"/>
      <c r="J253" s="139"/>
      <c r="K253" s="139"/>
      <c r="L253" s="139"/>
      <c r="M253" s="139"/>
      <c r="N253" s="138"/>
      <c r="O253" s="145"/>
    </row>
    <row r="254" spans="1:15" ht="15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</row>
    <row r="255" spans="1:15" ht="15">
      <c r="A255" s="140" t="s">
        <v>61</v>
      </c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79"/>
      <c r="N255" s="79"/>
      <c r="O255" s="79"/>
    </row>
    <row r="256" spans="1:15" ht="15">
      <c r="A256" s="140" t="s">
        <v>62</v>
      </c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79"/>
      <c r="N256" s="79"/>
      <c r="O256" s="79"/>
    </row>
    <row r="257" spans="1:15" ht="15">
      <c r="A257" s="141" t="s">
        <v>63</v>
      </c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79"/>
      <c r="N257" s="79"/>
      <c r="O257" s="79"/>
    </row>
    <row r="258" spans="1:15" ht="15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</row>
    <row r="259" spans="1:15" ht="15">
      <c r="A259" s="140" t="s">
        <v>64</v>
      </c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79"/>
      <c r="N259" s="79"/>
      <c r="O259" s="79"/>
    </row>
    <row r="260" spans="1:15" ht="15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</row>
    <row r="261" spans="1:15" ht="15">
      <c r="A261" s="142" t="s">
        <v>65</v>
      </c>
      <c r="B261" s="143"/>
      <c r="C261" s="142" t="s">
        <v>66</v>
      </c>
      <c r="D261" s="144"/>
      <c r="E261" s="143"/>
      <c r="F261" s="142" t="s">
        <v>67</v>
      </c>
      <c r="G261" s="144"/>
      <c r="H261" s="143"/>
      <c r="I261" s="79"/>
      <c r="J261" s="79"/>
      <c r="K261" s="79"/>
      <c r="L261" s="79"/>
      <c r="M261" s="79"/>
      <c r="N261" s="79"/>
      <c r="O261" s="79"/>
    </row>
    <row r="262" spans="1:15" ht="15">
      <c r="A262" s="137">
        <v>1</v>
      </c>
      <c r="B262" s="138"/>
      <c r="C262" s="137">
        <v>2</v>
      </c>
      <c r="D262" s="139"/>
      <c r="E262" s="138"/>
      <c r="F262" s="137">
        <v>3</v>
      </c>
      <c r="G262" s="139"/>
      <c r="H262" s="138"/>
      <c r="I262" s="79"/>
      <c r="J262" s="79"/>
      <c r="K262" s="79"/>
      <c r="L262" s="79"/>
      <c r="M262" s="79"/>
      <c r="N262" s="79"/>
      <c r="O262" s="79"/>
    </row>
    <row r="263" spans="1:15" ht="15">
      <c r="A263" s="137"/>
      <c r="B263" s="138"/>
      <c r="C263" s="137"/>
      <c r="D263" s="139"/>
      <c r="E263" s="138"/>
      <c r="F263" s="137"/>
      <c r="G263" s="139"/>
      <c r="H263" s="138"/>
      <c r="I263" s="79"/>
      <c r="J263" s="79"/>
      <c r="K263" s="79"/>
      <c r="L263" s="79"/>
      <c r="M263" s="79"/>
      <c r="N263" s="79"/>
      <c r="O263" s="79"/>
    </row>
    <row r="264" spans="1:15" ht="15">
      <c r="A264" s="68"/>
      <c r="B264" s="69"/>
      <c r="C264" s="68"/>
      <c r="D264" s="70"/>
      <c r="E264" s="69"/>
      <c r="F264" s="68"/>
      <c r="G264" s="70"/>
      <c r="H264" s="69"/>
      <c r="I264" s="60"/>
      <c r="J264" s="60"/>
      <c r="K264" s="60"/>
      <c r="L264" s="60"/>
      <c r="M264" s="60"/>
      <c r="N264" s="60"/>
      <c r="O264" s="60"/>
    </row>
    <row r="266" spans="1:15" ht="15">
      <c r="A266" s="163" t="s">
        <v>117</v>
      </c>
      <c r="B266" s="163"/>
      <c r="C266" s="163"/>
      <c r="D266" s="163"/>
      <c r="E266" s="163"/>
      <c r="F266" s="163"/>
      <c r="G266" s="163"/>
      <c r="H266" s="163"/>
      <c r="I266" s="163"/>
      <c r="J266" s="163"/>
      <c r="K266" s="79"/>
      <c r="L266" s="79"/>
      <c r="M266" s="79"/>
      <c r="N266" s="79"/>
      <c r="O266" s="79"/>
    </row>
    <row r="267" spans="1:15" ht="67.5">
      <c r="A267" s="155" t="s">
        <v>132</v>
      </c>
      <c r="B267" s="155"/>
      <c r="C267" s="155"/>
      <c r="D267" s="155"/>
      <c r="E267" s="155"/>
      <c r="F267" s="155"/>
      <c r="G267" s="155"/>
      <c r="H267" s="155"/>
      <c r="I267" s="155"/>
      <c r="J267" s="155"/>
      <c r="K267" s="74"/>
      <c r="L267" s="74"/>
      <c r="M267" s="71"/>
      <c r="N267" s="74" t="s">
        <v>41</v>
      </c>
      <c r="O267" s="72"/>
    </row>
    <row r="268" spans="1:15" ht="15">
      <c r="A268" s="155" t="s">
        <v>91</v>
      </c>
      <c r="B268" s="155"/>
      <c r="C268" s="155"/>
      <c r="D268" s="155"/>
      <c r="E268" s="155"/>
      <c r="F268" s="155"/>
      <c r="G268" s="155"/>
      <c r="H268" s="155"/>
      <c r="I268" s="155"/>
      <c r="J268" s="155"/>
      <c r="K268" s="71"/>
      <c r="L268" s="71"/>
      <c r="M268" s="71"/>
      <c r="N268" s="71"/>
      <c r="O268" s="71"/>
    </row>
    <row r="269" spans="1:15" ht="15">
      <c r="A269" s="155" t="s">
        <v>42</v>
      </c>
      <c r="B269" s="155"/>
      <c r="C269" s="155"/>
      <c r="D269" s="155"/>
      <c r="E269" s="155"/>
      <c r="F269" s="155"/>
      <c r="G269" s="155"/>
      <c r="H269" s="155"/>
      <c r="I269" s="155"/>
      <c r="J269" s="155"/>
      <c r="K269" s="71"/>
      <c r="L269" s="71"/>
      <c r="M269" s="71"/>
      <c r="N269" s="71"/>
      <c r="O269" s="71"/>
    </row>
    <row r="270" spans="1:15" ht="15">
      <c r="A270" s="155" t="s">
        <v>43</v>
      </c>
      <c r="B270" s="155"/>
      <c r="C270" s="155"/>
      <c r="D270" s="155"/>
      <c r="E270" s="155"/>
      <c r="F270" s="155"/>
      <c r="G270" s="155"/>
      <c r="H270" s="155"/>
      <c r="I270" s="155"/>
      <c r="J270" s="155"/>
      <c r="K270" s="71"/>
      <c r="L270" s="71"/>
      <c r="M270" s="71"/>
      <c r="N270" s="71"/>
      <c r="O270" s="71"/>
    </row>
    <row r="271" spans="1:15" ht="1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1"/>
      <c r="L271" s="71"/>
      <c r="M271" s="71"/>
      <c r="N271" s="71"/>
      <c r="O271" s="71"/>
    </row>
    <row r="272" spans="1:15" ht="37.5" customHeight="1">
      <c r="A272" s="147" t="s">
        <v>44</v>
      </c>
      <c r="B272" s="150" t="s">
        <v>45</v>
      </c>
      <c r="C272" s="151"/>
      <c r="D272" s="151"/>
      <c r="E272" s="152"/>
      <c r="F272" s="150" t="s">
        <v>92</v>
      </c>
      <c r="G272" s="152"/>
      <c r="H272" s="150" t="s">
        <v>46</v>
      </c>
      <c r="I272" s="151"/>
      <c r="J272" s="151"/>
      <c r="K272" s="151"/>
      <c r="L272" s="152"/>
      <c r="M272" s="150" t="s">
        <v>47</v>
      </c>
      <c r="N272" s="151"/>
      <c r="O272" s="152"/>
    </row>
    <row r="273" spans="1:15" ht="30" customHeight="1">
      <c r="A273" s="156"/>
      <c r="B273" s="157" t="s">
        <v>93</v>
      </c>
      <c r="C273" s="158"/>
      <c r="D273" s="153" t="s">
        <v>48</v>
      </c>
      <c r="E273" s="153" t="s">
        <v>48</v>
      </c>
      <c r="F273" s="153" t="s">
        <v>93</v>
      </c>
      <c r="G273" s="153" t="s">
        <v>93</v>
      </c>
      <c r="H273" s="157" t="s">
        <v>93</v>
      </c>
      <c r="I273" s="161"/>
      <c r="J273" s="158"/>
      <c r="K273" s="150" t="s">
        <v>49</v>
      </c>
      <c r="L273" s="152"/>
      <c r="M273" s="153" t="s">
        <v>94</v>
      </c>
      <c r="N273" s="153" t="s">
        <v>95</v>
      </c>
      <c r="O273" s="153" t="s">
        <v>96</v>
      </c>
    </row>
    <row r="274" spans="1:15" ht="22.5">
      <c r="A274" s="148"/>
      <c r="B274" s="159"/>
      <c r="C274" s="160"/>
      <c r="D274" s="154"/>
      <c r="E274" s="154"/>
      <c r="F274" s="154"/>
      <c r="G274" s="154"/>
      <c r="H274" s="159"/>
      <c r="I274" s="162"/>
      <c r="J274" s="160"/>
      <c r="K274" s="72" t="s">
        <v>50</v>
      </c>
      <c r="L274" s="72" t="s">
        <v>51</v>
      </c>
      <c r="M274" s="154"/>
      <c r="N274" s="154"/>
      <c r="O274" s="154"/>
    </row>
    <row r="275" spans="1:15" ht="15">
      <c r="A275" s="72">
        <v>1</v>
      </c>
      <c r="B275" s="150">
        <v>2</v>
      </c>
      <c r="C275" s="152"/>
      <c r="D275" s="72">
        <v>3</v>
      </c>
      <c r="E275" s="72">
        <v>4</v>
      </c>
      <c r="F275" s="72">
        <v>5</v>
      </c>
      <c r="G275" s="72">
        <v>6</v>
      </c>
      <c r="H275" s="150">
        <v>7</v>
      </c>
      <c r="I275" s="151"/>
      <c r="J275" s="152"/>
      <c r="K275" s="72">
        <v>8</v>
      </c>
      <c r="L275" s="72">
        <v>9</v>
      </c>
      <c r="M275" s="72">
        <v>10</v>
      </c>
      <c r="N275" s="72">
        <v>11</v>
      </c>
      <c r="O275" s="72">
        <v>12</v>
      </c>
    </row>
    <row r="276" spans="1:15" ht="61.5" customHeight="1">
      <c r="A276" s="83"/>
      <c r="B276" s="150" t="s">
        <v>123</v>
      </c>
      <c r="C276" s="152"/>
      <c r="D276" s="72" t="s">
        <v>98</v>
      </c>
      <c r="E276" s="72" t="s">
        <v>99</v>
      </c>
      <c r="F276" s="72" t="s">
        <v>100</v>
      </c>
      <c r="G276" s="72" t="s">
        <v>113</v>
      </c>
      <c r="H276" s="150" t="s">
        <v>101</v>
      </c>
      <c r="I276" s="151"/>
      <c r="J276" s="152"/>
      <c r="K276" s="72" t="s">
        <v>109</v>
      </c>
      <c r="L276" s="72">
        <v>744</v>
      </c>
      <c r="M276" s="72">
        <v>100</v>
      </c>
      <c r="N276" s="72">
        <v>100</v>
      </c>
      <c r="O276" s="72">
        <v>100</v>
      </c>
    </row>
    <row r="277" spans="1:15" ht="15">
      <c r="A277" s="72"/>
      <c r="B277" s="150"/>
      <c r="C277" s="152"/>
      <c r="D277" s="72"/>
      <c r="E277" s="72"/>
      <c r="F277" s="72"/>
      <c r="G277" s="72"/>
      <c r="H277" s="150"/>
      <c r="I277" s="151"/>
      <c r="J277" s="152"/>
      <c r="K277" s="72"/>
      <c r="L277" s="72"/>
      <c r="M277" s="72"/>
      <c r="N277" s="72"/>
      <c r="O277" s="72"/>
    </row>
    <row r="278" spans="1:15" ht="15">
      <c r="A278" s="149" t="s">
        <v>103</v>
      </c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71"/>
      <c r="N278" s="71"/>
      <c r="O278" s="71"/>
    </row>
    <row r="279" spans="1:12" ht="1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</row>
    <row r="280" spans="1:15" ht="15">
      <c r="A280" s="155" t="s">
        <v>52</v>
      </c>
      <c r="B280" s="155"/>
      <c r="C280" s="155"/>
      <c r="D280" s="155"/>
      <c r="E280" s="155"/>
      <c r="F280" s="155"/>
      <c r="G280" s="155"/>
      <c r="H280" s="155"/>
      <c r="I280" s="155"/>
      <c r="J280" s="155"/>
      <c r="K280" s="71"/>
      <c r="L280" s="71"/>
      <c r="M280" s="71"/>
      <c r="N280" s="71"/>
      <c r="O280" s="71"/>
    </row>
    <row r="281" spans="1:10" ht="15">
      <c r="A281" s="66"/>
      <c r="B281" s="66"/>
      <c r="C281" s="66"/>
      <c r="D281" s="66"/>
      <c r="E281" s="66"/>
      <c r="F281" s="66"/>
      <c r="G281" s="66"/>
      <c r="H281" s="66"/>
      <c r="I281" s="66"/>
      <c r="J281" s="66"/>
    </row>
    <row r="282" spans="1:15" ht="38.25" customHeight="1">
      <c r="A282" s="147" t="s">
        <v>44</v>
      </c>
      <c r="B282" s="150" t="s">
        <v>45</v>
      </c>
      <c r="C282" s="151"/>
      <c r="D282" s="152"/>
      <c r="E282" s="150" t="s">
        <v>92</v>
      </c>
      <c r="F282" s="152"/>
      <c r="G282" s="150" t="s">
        <v>104</v>
      </c>
      <c r="H282" s="151"/>
      <c r="I282" s="152"/>
      <c r="J282" s="150" t="s">
        <v>105</v>
      </c>
      <c r="K282" s="151"/>
      <c r="L282" s="152"/>
      <c r="M282" s="150" t="s">
        <v>53</v>
      </c>
      <c r="N282" s="151"/>
      <c r="O282" s="152"/>
    </row>
    <row r="283" spans="1:15" ht="35.25" customHeight="1">
      <c r="A283" s="156"/>
      <c r="B283" s="153" t="s">
        <v>48</v>
      </c>
      <c r="C283" s="153" t="s">
        <v>48</v>
      </c>
      <c r="D283" s="153" t="s">
        <v>93</v>
      </c>
      <c r="E283" s="153" t="s">
        <v>48</v>
      </c>
      <c r="F283" s="153" t="s">
        <v>93</v>
      </c>
      <c r="G283" s="153" t="s">
        <v>93</v>
      </c>
      <c r="H283" s="150" t="s">
        <v>49</v>
      </c>
      <c r="I283" s="152"/>
      <c r="J283" s="147" t="s">
        <v>94</v>
      </c>
      <c r="K283" s="147" t="s">
        <v>95</v>
      </c>
      <c r="L283" s="147" t="s">
        <v>96</v>
      </c>
      <c r="M283" s="147" t="s">
        <v>106</v>
      </c>
      <c r="N283" s="147" t="s">
        <v>95</v>
      </c>
      <c r="O283" s="147" t="s">
        <v>96</v>
      </c>
    </row>
    <row r="284" spans="1:15" ht="22.5">
      <c r="A284" s="148"/>
      <c r="B284" s="154"/>
      <c r="C284" s="154"/>
      <c r="D284" s="154"/>
      <c r="E284" s="154"/>
      <c r="F284" s="154"/>
      <c r="G284" s="154"/>
      <c r="H284" s="72" t="s">
        <v>50</v>
      </c>
      <c r="I284" s="72" t="s">
        <v>51</v>
      </c>
      <c r="J284" s="148"/>
      <c r="K284" s="148"/>
      <c r="L284" s="148"/>
      <c r="M284" s="148"/>
      <c r="N284" s="148"/>
      <c r="O284" s="148"/>
    </row>
    <row r="285" spans="1:15" ht="15">
      <c r="A285" s="72">
        <v>1</v>
      </c>
      <c r="B285" s="72">
        <v>2</v>
      </c>
      <c r="C285" s="72">
        <v>3</v>
      </c>
      <c r="D285" s="72">
        <v>4</v>
      </c>
      <c r="E285" s="72">
        <v>5</v>
      </c>
      <c r="F285" s="72">
        <v>6</v>
      </c>
      <c r="G285" s="72">
        <v>7</v>
      </c>
      <c r="H285" s="72">
        <v>8</v>
      </c>
      <c r="I285" s="72">
        <v>9</v>
      </c>
      <c r="J285" s="72">
        <v>10</v>
      </c>
      <c r="K285" s="72">
        <v>11</v>
      </c>
      <c r="L285" s="72">
        <v>12</v>
      </c>
      <c r="M285" s="72">
        <v>13</v>
      </c>
      <c r="N285" s="72">
        <v>14</v>
      </c>
      <c r="O285" s="72">
        <v>15</v>
      </c>
    </row>
    <row r="286" spans="1:15" ht="60" customHeight="1">
      <c r="A286" s="83"/>
      <c r="B286" s="72" t="s">
        <v>123</v>
      </c>
      <c r="C286" s="72" t="s">
        <v>98</v>
      </c>
      <c r="D286" s="72" t="s">
        <v>99</v>
      </c>
      <c r="E286" s="72" t="s">
        <v>100</v>
      </c>
      <c r="F286" s="72" t="s">
        <v>113</v>
      </c>
      <c r="G286" s="72" t="s">
        <v>107</v>
      </c>
      <c r="H286" s="72" t="s">
        <v>108</v>
      </c>
      <c r="I286" s="72">
        <v>792</v>
      </c>
      <c r="J286" s="72">
        <v>3</v>
      </c>
      <c r="K286" s="72">
        <v>0</v>
      </c>
      <c r="L286" s="72">
        <v>0</v>
      </c>
      <c r="M286" s="72">
        <v>223.83</v>
      </c>
      <c r="N286" s="72">
        <v>0</v>
      </c>
      <c r="O286" s="72">
        <v>0</v>
      </c>
    </row>
    <row r="287" spans="1:15" ht="1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</row>
    <row r="288" spans="1:15" ht="15">
      <c r="A288" s="149" t="s">
        <v>103</v>
      </c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71"/>
      <c r="N288" s="71"/>
      <c r="O288" s="71"/>
    </row>
    <row r="289" spans="1:12" ht="1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</row>
    <row r="290" spans="1:15" ht="15">
      <c r="A290" s="140" t="s">
        <v>54</v>
      </c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</row>
    <row r="291" spans="1:15" ht="15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146"/>
    </row>
    <row r="292" spans="1:15" ht="15">
      <c r="A292" s="137" t="s">
        <v>55</v>
      </c>
      <c r="B292" s="138"/>
      <c r="C292" s="137" t="s">
        <v>56</v>
      </c>
      <c r="D292" s="139"/>
      <c r="E292" s="138"/>
      <c r="F292" s="80" t="s">
        <v>57</v>
      </c>
      <c r="G292" s="137" t="s">
        <v>58</v>
      </c>
      <c r="H292" s="138"/>
      <c r="I292" s="137" t="s">
        <v>59</v>
      </c>
      <c r="J292" s="139"/>
      <c r="K292" s="139"/>
      <c r="L292" s="139"/>
      <c r="M292" s="139"/>
      <c r="N292" s="138"/>
      <c r="O292" s="146"/>
    </row>
    <row r="293" spans="1:15" ht="15">
      <c r="A293" s="137">
        <v>1</v>
      </c>
      <c r="B293" s="138"/>
      <c r="C293" s="137">
        <v>2</v>
      </c>
      <c r="D293" s="139"/>
      <c r="E293" s="138"/>
      <c r="F293" s="80">
        <v>3</v>
      </c>
      <c r="G293" s="137">
        <v>4</v>
      </c>
      <c r="H293" s="138"/>
      <c r="I293" s="137">
        <v>5</v>
      </c>
      <c r="J293" s="139"/>
      <c r="K293" s="139"/>
      <c r="L293" s="139"/>
      <c r="M293" s="139"/>
      <c r="N293" s="138"/>
      <c r="O293" s="74"/>
    </row>
    <row r="294" spans="1:15" ht="15">
      <c r="A294" s="137" t="s">
        <v>60</v>
      </c>
      <c r="B294" s="138"/>
      <c r="C294" s="137" t="s">
        <v>70</v>
      </c>
      <c r="D294" s="139"/>
      <c r="E294" s="138"/>
      <c r="F294" s="81"/>
      <c r="G294" s="137"/>
      <c r="H294" s="138"/>
      <c r="I294" s="137"/>
      <c r="J294" s="139"/>
      <c r="K294" s="139"/>
      <c r="L294" s="139"/>
      <c r="M294" s="139"/>
      <c r="N294" s="138"/>
      <c r="O294" s="145"/>
    </row>
    <row r="295" spans="1:15" ht="15">
      <c r="A295" s="137"/>
      <c r="B295" s="138"/>
      <c r="C295" s="137"/>
      <c r="D295" s="139"/>
      <c r="E295" s="138"/>
      <c r="F295" s="80"/>
      <c r="G295" s="137"/>
      <c r="H295" s="138"/>
      <c r="I295" s="137"/>
      <c r="J295" s="139"/>
      <c r="K295" s="139"/>
      <c r="L295" s="139"/>
      <c r="M295" s="139"/>
      <c r="N295" s="138"/>
      <c r="O295" s="145"/>
    </row>
    <row r="296" spans="1:15" ht="15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</row>
    <row r="297" spans="1:15" ht="15">
      <c r="A297" s="140" t="s">
        <v>61</v>
      </c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79"/>
      <c r="N297" s="79"/>
      <c r="O297" s="79"/>
    </row>
    <row r="298" spans="1:15" ht="15">
      <c r="A298" s="140" t="s">
        <v>62</v>
      </c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79"/>
      <c r="N298" s="79"/>
      <c r="O298" s="79"/>
    </row>
    <row r="299" spans="1:15" ht="15">
      <c r="A299" s="141" t="s">
        <v>63</v>
      </c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79"/>
      <c r="N299" s="79"/>
      <c r="O299" s="79"/>
    </row>
    <row r="300" spans="1:15" ht="15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</row>
    <row r="301" spans="1:15" ht="15">
      <c r="A301" s="140" t="s">
        <v>64</v>
      </c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79"/>
      <c r="N301" s="79"/>
      <c r="O301" s="79"/>
    </row>
    <row r="302" spans="1:15" ht="15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</row>
    <row r="303" spans="1:15" ht="15">
      <c r="A303" s="142" t="s">
        <v>65</v>
      </c>
      <c r="B303" s="143"/>
      <c r="C303" s="142" t="s">
        <v>66</v>
      </c>
      <c r="D303" s="144"/>
      <c r="E303" s="143"/>
      <c r="F303" s="142" t="s">
        <v>67</v>
      </c>
      <c r="G303" s="144"/>
      <c r="H303" s="143"/>
      <c r="I303" s="79"/>
      <c r="J303" s="79"/>
      <c r="K303" s="79"/>
      <c r="L303" s="79"/>
      <c r="M303" s="79"/>
      <c r="N303" s="79"/>
      <c r="O303" s="79"/>
    </row>
    <row r="304" spans="1:15" ht="15">
      <c r="A304" s="137">
        <v>1</v>
      </c>
      <c r="B304" s="138"/>
      <c r="C304" s="137">
        <v>2</v>
      </c>
      <c r="D304" s="139"/>
      <c r="E304" s="138"/>
      <c r="F304" s="137">
        <v>3</v>
      </c>
      <c r="G304" s="139"/>
      <c r="H304" s="138"/>
      <c r="I304" s="79"/>
      <c r="J304" s="79"/>
      <c r="K304" s="79"/>
      <c r="L304" s="79"/>
      <c r="M304" s="79"/>
      <c r="N304" s="79"/>
      <c r="O304" s="79"/>
    </row>
    <row r="305" spans="1:15" ht="15">
      <c r="A305" s="137"/>
      <c r="B305" s="138"/>
      <c r="C305" s="137"/>
      <c r="D305" s="139"/>
      <c r="E305" s="138"/>
      <c r="F305" s="137"/>
      <c r="G305" s="139"/>
      <c r="H305" s="138"/>
      <c r="I305" s="79"/>
      <c r="J305" s="79"/>
      <c r="K305" s="79"/>
      <c r="L305" s="79"/>
      <c r="M305" s="79"/>
      <c r="N305" s="79"/>
      <c r="O305" s="79"/>
    </row>
    <row r="306" spans="1:15" ht="15">
      <c r="A306" s="68"/>
      <c r="B306" s="69"/>
      <c r="C306" s="68"/>
      <c r="D306" s="70"/>
      <c r="E306" s="69"/>
      <c r="F306" s="68"/>
      <c r="G306" s="70"/>
      <c r="H306" s="69"/>
      <c r="I306" s="60"/>
      <c r="J306" s="60"/>
      <c r="K306" s="60"/>
      <c r="L306" s="60"/>
      <c r="M306" s="60"/>
      <c r="N306" s="60"/>
      <c r="O306" s="60"/>
    </row>
    <row r="308" spans="1:15" ht="15">
      <c r="A308" s="163" t="s">
        <v>118</v>
      </c>
      <c r="B308" s="163"/>
      <c r="C308" s="163"/>
      <c r="D308" s="163"/>
      <c r="E308" s="163"/>
      <c r="F308" s="163"/>
      <c r="G308" s="163"/>
      <c r="H308" s="163"/>
      <c r="I308" s="163"/>
      <c r="J308" s="163"/>
      <c r="K308" s="79"/>
      <c r="L308" s="79"/>
      <c r="M308" s="79"/>
      <c r="N308" s="79"/>
      <c r="O308" s="79"/>
    </row>
    <row r="309" spans="1:15" ht="67.5">
      <c r="A309" s="155" t="s">
        <v>133</v>
      </c>
      <c r="B309" s="155"/>
      <c r="C309" s="155"/>
      <c r="D309" s="155"/>
      <c r="E309" s="155"/>
      <c r="F309" s="155"/>
      <c r="G309" s="155"/>
      <c r="H309" s="155"/>
      <c r="I309" s="155"/>
      <c r="J309" s="155"/>
      <c r="K309" s="74"/>
      <c r="L309" s="74"/>
      <c r="M309" s="71"/>
      <c r="N309" s="74" t="s">
        <v>41</v>
      </c>
      <c r="O309" s="72"/>
    </row>
    <row r="310" spans="1:15" ht="15">
      <c r="A310" s="155" t="s">
        <v>91</v>
      </c>
      <c r="B310" s="155"/>
      <c r="C310" s="155"/>
      <c r="D310" s="155"/>
      <c r="E310" s="155"/>
      <c r="F310" s="155"/>
      <c r="G310" s="155"/>
      <c r="H310" s="155"/>
      <c r="I310" s="155"/>
      <c r="J310" s="155"/>
      <c r="K310" s="71"/>
      <c r="L310" s="71"/>
      <c r="M310" s="71"/>
      <c r="N310" s="71"/>
      <c r="O310" s="71"/>
    </row>
    <row r="311" spans="1:15" ht="15">
      <c r="A311" s="155" t="s">
        <v>42</v>
      </c>
      <c r="B311" s="155"/>
      <c r="C311" s="155"/>
      <c r="D311" s="155"/>
      <c r="E311" s="155"/>
      <c r="F311" s="155"/>
      <c r="G311" s="155"/>
      <c r="H311" s="155"/>
      <c r="I311" s="155"/>
      <c r="J311" s="155"/>
      <c r="K311" s="71"/>
      <c r="L311" s="71"/>
      <c r="M311" s="71"/>
      <c r="N311" s="71"/>
      <c r="O311" s="71"/>
    </row>
    <row r="312" spans="1:15" ht="15">
      <c r="A312" s="155" t="s">
        <v>43</v>
      </c>
      <c r="B312" s="155"/>
      <c r="C312" s="155"/>
      <c r="D312" s="155"/>
      <c r="E312" s="155"/>
      <c r="F312" s="155"/>
      <c r="G312" s="155"/>
      <c r="H312" s="155"/>
      <c r="I312" s="155"/>
      <c r="J312" s="155"/>
      <c r="K312" s="71"/>
      <c r="L312" s="71"/>
      <c r="M312" s="71"/>
      <c r="N312" s="71"/>
      <c r="O312" s="71"/>
    </row>
    <row r="313" spans="1:15" ht="1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1"/>
      <c r="L313" s="71"/>
      <c r="M313" s="71"/>
      <c r="N313" s="71"/>
      <c r="O313" s="71"/>
    </row>
    <row r="314" spans="1:15" ht="39.75" customHeight="1">
      <c r="A314" s="147" t="s">
        <v>44</v>
      </c>
      <c r="B314" s="150" t="s">
        <v>45</v>
      </c>
      <c r="C314" s="151"/>
      <c r="D314" s="151"/>
      <c r="E314" s="152"/>
      <c r="F314" s="150" t="s">
        <v>92</v>
      </c>
      <c r="G314" s="152"/>
      <c r="H314" s="150" t="s">
        <v>46</v>
      </c>
      <c r="I314" s="151"/>
      <c r="J314" s="151"/>
      <c r="K314" s="151"/>
      <c r="L314" s="152"/>
      <c r="M314" s="150" t="s">
        <v>47</v>
      </c>
      <c r="N314" s="151"/>
      <c r="O314" s="152"/>
    </row>
    <row r="315" spans="1:15" ht="25.5" customHeight="1">
      <c r="A315" s="156"/>
      <c r="B315" s="157" t="s">
        <v>93</v>
      </c>
      <c r="C315" s="158"/>
      <c r="D315" s="153" t="s">
        <v>48</v>
      </c>
      <c r="E315" s="153" t="s">
        <v>48</v>
      </c>
      <c r="F315" s="153" t="s">
        <v>93</v>
      </c>
      <c r="G315" s="153" t="s">
        <v>93</v>
      </c>
      <c r="H315" s="157" t="s">
        <v>93</v>
      </c>
      <c r="I315" s="161"/>
      <c r="J315" s="158"/>
      <c r="K315" s="150" t="s">
        <v>49</v>
      </c>
      <c r="L315" s="152"/>
      <c r="M315" s="153" t="s">
        <v>94</v>
      </c>
      <c r="N315" s="153" t="s">
        <v>95</v>
      </c>
      <c r="O315" s="153" t="s">
        <v>96</v>
      </c>
    </row>
    <row r="316" spans="1:15" ht="22.5">
      <c r="A316" s="148"/>
      <c r="B316" s="159"/>
      <c r="C316" s="160"/>
      <c r="D316" s="154"/>
      <c r="E316" s="154"/>
      <c r="F316" s="154"/>
      <c r="G316" s="154"/>
      <c r="H316" s="159"/>
      <c r="I316" s="162"/>
      <c r="J316" s="160"/>
      <c r="K316" s="72" t="s">
        <v>50</v>
      </c>
      <c r="L316" s="72" t="s">
        <v>51</v>
      </c>
      <c r="M316" s="154"/>
      <c r="N316" s="154"/>
      <c r="O316" s="154"/>
    </row>
    <row r="317" spans="1:15" ht="15">
      <c r="A317" s="72">
        <v>1</v>
      </c>
      <c r="B317" s="150">
        <v>2</v>
      </c>
      <c r="C317" s="152"/>
      <c r="D317" s="72">
        <v>3</v>
      </c>
      <c r="E317" s="72">
        <v>4</v>
      </c>
      <c r="F317" s="72">
        <v>5</v>
      </c>
      <c r="G317" s="72">
        <v>6</v>
      </c>
      <c r="H317" s="150">
        <v>7</v>
      </c>
      <c r="I317" s="151"/>
      <c r="J317" s="152"/>
      <c r="K317" s="72">
        <v>8</v>
      </c>
      <c r="L317" s="72">
        <v>9</v>
      </c>
      <c r="M317" s="72">
        <v>10</v>
      </c>
      <c r="N317" s="72">
        <v>11</v>
      </c>
      <c r="O317" s="72">
        <v>12</v>
      </c>
    </row>
    <row r="318" spans="1:15" ht="57.75" customHeight="1">
      <c r="A318" s="83"/>
      <c r="B318" s="150" t="s">
        <v>124</v>
      </c>
      <c r="C318" s="152"/>
      <c r="D318" s="72" t="s">
        <v>98</v>
      </c>
      <c r="E318" s="72" t="s">
        <v>99</v>
      </c>
      <c r="F318" s="72" t="s">
        <v>100</v>
      </c>
      <c r="G318" s="72" t="s">
        <v>113</v>
      </c>
      <c r="H318" s="150" t="s">
        <v>101</v>
      </c>
      <c r="I318" s="151"/>
      <c r="J318" s="152"/>
      <c r="K318" s="72" t="s">
        <v>109</v>
      </c>
      <c r="L318" s="72">
        <v>744</v>
      </c>
      <c r="M318" s="72">
        <v>100</v>
      </c>
      <c r="N318" s="72">
        <v>100</v>
      </c>
      <c r="O318" s="72">
        <v>100</v>
      </c>
    </row>
    <row r="319" spans="1:15" ht="15">
      <c r="A319" s="72"/>
      <c r="B319" s="150"/>
      <c r="C319" s="152"/>
      <c r="D319" s="72"/>
      <c r="E319" s="72"/>
      <c r="F319" s="72"/>
      <c r="G319" s="72"/>
      <c r="H319" s="150"/>
      <c r="I319" s="151"/>
      <c r="J319" s="152"/>
      <c r="K319" s="72"/>
      <c r="L319" s="72"/>
      <c r="M319" s="72"/>
      <c r="N319" s="72"/>
      <c r="O319" s="72"/>
    </row>
    <row r="320" spans="1:15" ht="15">
      <c r="A320" s="149" t="s">
        <v>103</v>
      </c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71"/>
      <c r="N320" s="71"/>
      <c r="O320" s="71"/>
    </row>
    <row r="321" spans="1:12" ht="1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</row>
    <row r="322" spans="1:15" ht="15">
      <c r="A322" s="155" t="s">
        <v>52</v>
      </c>
      <c r="B322" s="155"/>
      <c r="C322" s="155"/>
      <c r="D322" s="155"/>
      <c r="E322" s="155"/>
      <c r="F322" s="155"/>
      <c r="G322" s="155"/>
      <c r="H322" s="155"/>
      <c r="I322" s="155"/>
      <c r="J322" s="155"/>
      <c r="K322" s="71"/>
      <c r="L322" s="71"/>
      <c r="M322" s="71"/>
      <c r="N322" s="71"/>
      <c r="O322" s="71"/>
    </row>
    <row r="323" spans="1:10" ht="15">
      <c r="A323" s="66"/>
      <c r="B323" s="66"/>
      <c r="C323" s="66"/>
      <c r="D323" s="66"/>
      <c r="E323" s="66"/>
      <c r="F323" s="66"/>
      <c r="G323" s="66"/>
      <c r="H323" s="66"/>
      <c r="I323" s="66"/>
      <c r="J323" s="66"/>
    </row>
    <row r="324" spans="1:15" ht="42" customHeight="1">
      <c r="A324" s="147" t="s">
        <v>44</v>
      </c>
      <c r="B324" s="150" t="s">
        <v>45</v>
      </c>
      <c r="C324" s="151"/>
      <c r="D324" s="152"/>
      <c r="E324" s="150" t="s">
        <v>92</v>
      </c>
      <c r="F324" s="152"/>
      <c r="G324" s="150" t="s">
        <v>104</v>
      </c>
      <c r="H324" s="151"/>
      <c r="I324" s="152"/>
      <c r="J324" s="150" t="s">
        <v>105</v>
      </c>
      <c r="K324" s="151"/>
      <c r="L324" s="152"/>
      <c r="M324" s="150" t="s">
        <v>53</v>
      </c>
      <c r="N324" s="151"/>
      <c r="O324" s="152"/>
    </row>
    <row r="325" spans="1:15" ht="42" customHeight="1">
      <c r="A325" s="156"/>
      <c r="B325" s="153" t="s">
        <v>48</v>
      </c>
      <c r="C325" s="153" t="s">
        <v>48</v>
      </c>
      <c r="D325" s="153" t="s">
        <v>93</v>
      </c>
      <c r="E325" s="153" t="s">
        <v>48</v>
      </c>
      <c r="F325" s="153" t="s">
        <v>93</v>
      </c>
      <c r="G325" s="153" t="s">
        <v>93</v>
      </c>
      <c r="H325" s="150" t="s">
        <v>49</v>
      </c>
      <c r="I325" s="152"/>
      <c r="J325" s="147" t="s">
        <v>94</v>
      </c>
      <c r="K325" s="147" t="s">
        <v>95</v>
      </c>
      <c r="L325" s="147" t="s">
        <v>96</v>
      </c>
      <c r="M325" s="147" t="s">
        <v>106</v>
      </c>
      <c r="N325" s="147" t="s">
        <v>95</v>
      </c>
      <c r="O325" s="147" t="s">
        <v>96</v>
      </c>
    </row>
    <row r="326" spans="1:15" ht="22.5">
      <c r="A326" s="148"/>
      <c r="B326" s="154"/>
      <c r="C326" s="154"/>
      <c r="D326" s="154"/>
      <c r="E326" s="154"/>
      <c r="F326" s="154"/>
      <c r="G326" s="154"/>
      <c r="H326" s="72" t="s">
        <v>50</v>
      </c>
      <c r="I326" s="72" t="s">
        <v>51</v>
      </c>
      <c r="J326" s="148"/>
      <c r="K326" s="148"/>
      <c r="L326" s="148"/>
      <c r="M326" s="148"/>
      <c r="N326" s="148"/>
      <c r="O326" s="148"/>
    </row>
    <row r="327" spans="1:15" ht="15">
      <c r="A327" s="72">
        <v>1</v>
      </c>
      <c r="B327" s="72">
        <v>2</v>
      </c>
      <c r="C327" s="72">
        <v>3</v>
      </c>
      <c r="D327" s="72">
        <v>4</v>
      </c>
      <c r="E327" s="72">
        <v>5</v>
      </c>
      <c r="F327" s="72">
        <v>6</v>
      </c>
      <c r="G327" s="72">
        <v>7</v>
      </c>
      <c r="H327" s="72">
        <v>8</v>
      </c>
      <c r="I327" s="72">
        <v>9</v>
      </c>
      <c r="J327" s="72">
        <v>10</v>
      </c>
      <c r="K327" s="72">
        <v>11</v>
      </c>
      <c r="L327" s="72">
        <v>12</v>
      </c>
      <c r="M327" s="72">
        <v>13</v>
      </c>
      <c r="N327" s="72">
        <v>14</v>
      </c>
      <c r="O327" s="72">
        <v>15</v>
      </c>
    </row>
    <row r="328" spans="1:15" ht="78.75">
      <c r="A328" s="83"/>
      <c r="B328" s="72" t="s">
        <v>124</v>
      </c>
      <c r="C328" s="72" t="s">
        <v>98</v>
      </c>
      <c r="D328" s="72" t="s">
        <v>99</v>
      </c>
      <c r="E328" s="72" t="s">
        <v>100</v>
      </c>
      <c r="F328" s="72" t="s">
        <v>113</v>
      </c>
      <c r="G328" s="72" t="s">
        <v>107</v>
      </c>
      <c r="H328" s="72" t="s">
        <v>108</v>
      </c>
      <c r="I328" s="72">
        <v>792</v>
      </c>
      <c r="J328" s="72">
        <v>33</v>
      </c>
      <c r="K328" s="72">
        <v>58</v>
      </c>
      <c r="L328" s="72">
        <v>83</v>
      </c>
      <c r="M328" s="72">
        <v>2462.13</v>
      </c>
      <c r="N328" s="72">
        <v>4327.38</v>
      </c>
      <c r="O328" s="72">
        <v>6192.63</v>
      </c>
    </row>
    <row r="329" spans="1:15" ht="1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</row>
    <row r="330" spans="1:15" ht="15">
      <c r="A330" s="149" t="s">
        <v>103</v>
      </c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71"/>
      <c r="N330" s="71"/>
      <c r="O330" s="71"/>
    </row>
    <row r="331" spans="1:12" ht="1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</row>
    <row r="332" spans="1:15" ht="15">
      <c r="A332" s="140" t="s">
        <v>54</v>
      </c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</row>
    <row r="333" spans="1:15" ht="15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146"/>
    </row>
    <row r="334" spans="1:15" ht="15">
      <c r="A334" s="137" t="s">
        <v>55</v>
      </c>
      <c r="B334" s="138"/>
      <c r="C334" s="137" t="s">
        <v>56</v>
      </c>
      <c r="D334" s="139"/>
      <c r="E334" s="138"/>
      <c r="F334" s="80" t="s">
        <v>57</v>
      </c>
      <c r="G334" s="137" t="s">
        <v>58</v>
      </c>
      <c r="H334" s="138"/>
      <c r="I334" s="137" t="s">
        <v>59</v>
      </c>
      <c r="J334" s="139"/>
      <c r="K334" s="139"/>
      <c r="L334" s="139"/>
      <c r="M334" s="139"/>
      <c r="N334" s="138"/>
      <c r="O334" s="146"/>
    </row>
    <row r="335" spans="1:15" ht="15">
      <c r="A335" s="137">
        <v>1</v>
      </c>
      <c r="B335" s="138"/>
      <c r="C335" s="137">
        <v>2</v>
      </c>
      <c r="D335" s="139"/>
      <c r="E335" s="138"/>
      <c r="F335" s="80">
        <v>3</v>
      </c>
      <c r="G335" s="137">
        <v>4</v>
      </c>
      <c r="H335" s="138"/>
      <c r="I335" s="137">
        <v>5</v>
      </c>
      <c r="J335" s="139"/>
      <c r="K335" s="139"/>
      <c r="L335" s="139"/>
      <c r="M335" s="139"/>
      <c r="N335" s="138"/>
      <c r="O335" s="74"/>
    </row>
    <row r="336" spans="1:15" ht="15">
      <c r="A336" s="137" t="s">
        <v>60</v>
      </c>
      <c r="B336" s="138"/>
      <c r="C336" s="137" t="s">
        <v>70</v>
      </c>
      <c r="D336" s="139"/>
      <c r="E336" s="138"/>
      <c r="F336" s="81"/>
      <c r="G336" s="137"/>
      <c r="H336" s="138"/>
      <c r="I336" s="137"/>
      <c r="J336" s="139"/>
      <c r="K336" s="139"/>
      <c r="L336" s="139"/>
      <c r="M336" s="139"/>
      <c r="N336" s="138"/>
      <c r="O336" s="145"/>
    </row>
    <row r="337" spans="1:15" ht="15">
      <c r="A337" s="137"/>
      <c r="B337" s="138"/>
      <c r="C337" s="137"/>
      <c r="D337" s="139"/>
      <c r="E337" s="138"/>
      <c r="F337" s="80"/>
      <c r="G337" s="137"/>
      <c r="H337" s="138"/>
      <c r="I337" s="137"/>
      <c r="J337" s="139"/>
      <c r="K337" s="139"/>
      <c r="L337" s="139"/>
      <c r="M337" s="139"/>
      <c r="N337" s="138"/>
      <c r="O337" s="145"/>
    </row>
    <row r="338" spans="1:15" ht="15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</row>
    <row r="339" spans="1:15" ht="15">
      <c r="A339" s="140" t="s">
        <v>61</v>
      </c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79"/>
      <c r="N339" s="79"/>
      <c r="O339" s="79"/>
    </row>
    <row r="340" spans="1:15" ht="15">
      <c r="A340" s="140" t="s">
        <v>62</v>
      </c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79"/>
      <c r="N340" s="79"/>
      <c r="O340" s="79"/>
    </row>
    <row r="341" spans="1:15" ht="15">
      <c r="A341" s="141" t="s">
        <v>63</v>
      </c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79"/>
      <c r="N341" s="79"/>
      <c r="O341" s="79"/>
    </row>
    <row r="342" spans="1:15" ht="15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</row>
    <row r="343" spans="1:15" ht="15">
      <c r="A343" s="140" t="s">
        <v>64</v>
      </c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79"/>
      <c r="N343" s="79"/>
      <c r="O343" s="79"/>
    </row>
    <row r="344" spans="1:15" ht="15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</row>
    <row r="345" spans="1:15" ht="15">
      <c r="A345" s="142" t="s">
        <v>65</v>
      </c>
      <c r="B345" s="143"/>
      <c r="C345" s="142" t="s">
        <v>66</v>
      </c>
      <c r="D345" s="144"/>
      <c r="E345" s="143"/>
      <c r="F345" s="142" t="s">
        <v>67</v>
      </c>
      <c r="G345" s="144"/>
      <c r="H345" s="143"/>
      <c r="I345" s="79"/>
      <c r="J345" s="79"/>
      <c r="K345" s="79"/>
      <c r="L345" s="79"/>
      <c r="M345" s="79"/>
      <c r="N345" s="79"/>
      <c r="O345" s="79"/>
    </row>
    <row r="346" spans="1:15" ht="15">
      <c r="A346" s="137">
        <v>1</v>
      </c>
      <c r="B346" s="138"/>
      <c r="C346" s="137">
        <v>2</v>
      </c>
      <c r="D346" s="139"/>
      <c r="E346" s="138"/>
      <c r="F346" s="137">
        <v>3</v>
      </c>
      <c r="G346" s="139"/>
      <c r="H346" s="138"/>
      <c r="I346" s="79"/>
      <c r="J346" s="79"/>
      <c r="K346" s="79"/>
      <c r="L346" s="79"/>
      <c r="M346" s="79"/>
      <c r="N346" s="79"/>
      <c r="O346" s="79"/>
    </row>
    <row r="347" spans="1:15" ht="15">
      <c r="A347" s="137"/>
      <c r="B347" s="138"/>
      <c r="C347" s="137"/>
      <c r="D347" s="139"/>
      <c r="E347" s="138"/>
      <c r="F347" s="137"/>
      <c r="G347" s="139"/>
      <c r="H347" s="138"/>
      <c r="I347" s="79"/>
      <c r="J347" s="79"/>
      <c r="K347" s="79"/>
      <c r="L347" s="79"/>
      <c r="M347" s="79"/>
      <c r="N347" s="79"/>
      <c r="O347" s="79"/>
    </row>
    <row r="348" spans="1:15" ht="15">
      <c r="A348" s="68"/>
      <c r="B348" s="69"/>
      <c r="C348" s="68"/>
      <c r="D348" s="70"/>
      <c r="E348" s="69"/>
      <c r="F348" s="68"/>
      <c r="G348" s="70"/>
      <c r="H348" s="69"/>
      <c r="I348" s="60"/>
      <c r="J348" s="60"/>
      <c r="K348" s="60"/>
      <c r="L348" s="60"/>
      <c r="M348" s="60"/>
      <c r="N348" s="60"/>
      <c r="O348" s="60"/>
    </row>
    <row r="350" spans="1:15" ht="15">
      <c r="A350" s="163" t="s">
        <v>119</v>
      </c>
      <c r="B350" s="163"/>
      <c r="C350" s="163"/>
      <c r="D350" s="163"/>
      <c r="E350" s="163"/>
      <c r="F350" s="163"/>
      <c r="G350" s="163"/>
      <c r="H350" s="163"/>
      <c r="I350" s="163"/>
      <c r="J350" s="163"/>
      <c r="K350" s="79"/>
      <c r="L350" s="79"/>
      <c r="M350" s="79"/>
      <c r="N350" s="79"/>
      <c r="O350" s="79"/>
    </row>
    <row r="351" spans="1:15" ht="67.5">
      <c r="A351" s="155" t="s">
        <v>132</v>
      </c>
      <c r="B351" s="155"/>
      <c r="C351" s="155"/>
      <c r="D351" s="155"/>
      <c r="E351" s="155"/>
      <c r="F351" s="155"/>
      <c r="G351" s="155"/>
      <c r="H351" s="155"/>
      <c r="I351" s="155"/>
      <c r="J351" s="155"/>
      <c r="K351" s="74"/>
      <c r="L351" s="74"/>
      <c r="M351" s="71"/>
      <c r="N351" s="74" t="s">
        <v>41</v>
      </c>
      <c r="O351" s="72"/>
    </row>
    <row r="352" spans="1:15" ht="15">
      <c r="A352" s="155" t="s">
        <v>91</v>
      </c>
      <c r="B352" s="155"/>
      <c r="C352" s="155"/>
      <c r="D352" s="155"/>
      <c r="E352" s="155"/>
      <c r="F352" s="155"/>
      <c r="G352" s="155"/>
      <c r="H352" s="155"/>
      <c r="I352" s="155"/>
      <c r="J352" s="155"/>
      <c r="K352" s="71"/>
      <c r="L352" s="71"/>
      <c r="M352" s="71"/>
      <c r="N352" s="71"/>
      <c r="O352" s="71"/>
    </row>
    <row r="353" spans="1:15" ht="15">
      <c r="A353" s="155" t="s">
        <v>42</v>
      </c>
      <c r="B353" s="155"/>
      <c r="C353" s="155"/>
      <c r="D353" s="155"/>
      <c r="E353" s="155"/>
      <c r="F353" s="155"/>
      <c r="G353" s="155"/>
      <c r="H353" s="155"/>
      <c r="I353" s="155"/>
      <c r="J353" s="155"/>
      <c r="K353" s="71"/>
      <c r="L353" s="71"/>
      <c r="M353" s="71"/>
      <c r="N353" s="71"/>
      <c r="O353" s="71"/>
    </row>
    <row r="354" spans="1:15" ht="15">
      <c r="A354" s="155" t="s">
        <v>43</v>
      </c>
      <c r="B354" s="155"/>
      <c r="C354" s="155"/>
      <c r="D354" s="155"/>
      <c r="E354" s="155"/>
      <c r="F354" s="155"/>
      <c r="G354" s="155"/>
      <c r="H354" s="155"/>
      <c r="I354" s="155"/>
      <c r="J354" s="155"/>
      <c r="K354" s="71"/>
      <c r="L354" s="71"/>
      <c r="M354" s="71"/>
      <c r="N354" s="71"/>
      <c r="O354" s="71"/>
    </row>
    <row r="355" spans="1:15" ht="1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1"/>
      <c r="L355" s="71"/>
      <c r="M355" s="71"/>
      <c r="N355" s="71"/>
      <c r="O355" s="71"/>
    </row>
    <row r="356" spans="1:15" ht="42" customHeight="1">
      <c r="A356" s="147" t="s">
        <v>44</v>
      </c>
      <c r="B356" s="150" t="s">
        <v>45</v>
      </c>
      <c r="C356" s="151"/>
      <c r="D356" s="151"/>
      <c r="E356" s="152"/>
      <c r="F356" s="150" t="s">
        <v>92</v>
      </c>
      <c r="G356" s="152"/>
      <c r="H356" s="150" t="s">
        <v>46</v>
      </c>
      <c r="I356" s="151"/>
      <c r="J356" s="151"/>
      <c r="K356" s="151"/>
      <c r="L356" s="152"/>
      <c r="M356" s="150" t="s">
        <v>47</v>
      </c>
      <c r="N356" s="151"/>
      <c r="O356" s="152"/>
    </row>
    <row r="357" spans="1:15" ht="30.75" customHeight="1">
      <c r="A357" s="156"/>
      <c r="B357" s="157" t="s">
        <v>93</v>
      </c>
      <c r="C357" s="158"/>
      <c r="D357" s="153" t="s">
        <v>48</v>
      </c>
      <c r="E357" s="153" t="s">
        <v>48</v>
      </c>
      <c r="F357" s="153" t="s">
        <v>93</v>
      </c>
      <c r="G357" s="153" t="s">
        <v>93</v>
      </c>
      <c r="H357" s="157" t="s">
        <v>93</v>
      </c>
      <c r="I357" s="161"/>
      <c r="J357" s="158"/>
      <c r="K357" s="150" t="s">
        <v>49</v>
      </c>
      <c r="L357" s="152"/>
      <c r="M357" s="153" t="s">
        <v>94</v>
      </c>
      <c r="N357" s="153" t="s">
        <v>95</v>
      </c>
      <c r="O357" s="153" t="s">
        <v>96</v>
      </c>
    </row>
    <row r="358" spans="1:15" ht="22.5">
      <c r="A358" s="148"/>
      <c r="B358" s="159"/>
      <c r="C358" s="160"/>
      <c r="D358" s="154"/>
      <c r="E358" s="154"/>
      <c r="F358" s="154"/>
      <c r="G358" s="154"/>
      <c r="H358" s="159"/>
      <c r="I358" s="162"/>
      <c r="J358" s="160"/>
      <c r="K358" s="72" t="s">
        <v>50</v>
      </c>
      <c r="L358" s="72" t="s">
        <v>51</v>
      </c>
      <c r="M358" s="154"/>
      <c r="N358" s="154"/>
      <c r="O358" s="154"/>
    </row>
    <row r="359" spans="1:15" ht="15">
      <c r="A359" s="72">
        <v>1</v>
      </c>
      <c r="B359" s="150">
        <v>2</v>
      </c>
      <c r="C359" s="152"/>
      <c r="D359" s="72">
        <v>3</v>
      </c>
      <c r="E359" s="72">
        <v>4</v>
      </c>
      <c r="F359" s="72">
        <v>5</v>
      </c>
      <c r="G359" s="72">
        <v>6</v>
      </c>
      <c r="H359" s="150">
        <v>7</v>
      </c>
      <c r="I359" s="151"/>
      <c r="J359" s="152"/>
      <c r="K359" s="72">
        <v>8</v>
      </c>
      <c r="L359" s="72">
        <v>9</v>
      </c>
      <c r="M359" s="72">
        <v>10</v>
      </c>
      <c r="N359" s="72">
        <v>11</v>
      </c>
      <c r="O359" s="72">
        <v>12</v>
      </c>
    </row>
    <row r="360" spans="1:15" ht="56.25">
      <c r="A360" s="83"/>
      <c r="B360" s="150" t="s">
        <v>126</v>
      </c>
      <c r="C360" s="152"/>
      <c r="D360" s="72" t="s">
        <v>98</v>
      </c>
      <c r="E360" s="72" t="s">
        <v>99</v>
      </c>
      <c r="F360" s="72" t="s">
        <v>100</v>
      </c>
      <c r="G360" s="72" t="s">
        <v>113</v>
      </c>
      <c r="H360" s="150" t="s">
        <v>101</v>
      </c>
      <c r="I360" s="151"/>
      <c r="J360" s="152"/>
      <c r="K360" s="72" t="s">
        <v>109</v>
      </c>
      <c r="L360" s="72">
        <v>744</v>
      </c>
      <c r="M360" s="72">
        <v>100</v>
      </c>
      <c r="N360" s="72">
        <v>100</v>
      </c>
      <c r="O360" s="72">
        <v>100</v>
      </c>
    </row>
    <row r="361" spans="1:15" ht="15">
      <c r="A361" s="72"/>
      <c r="B361" s="150"/>
      <c r="C361" s="152"/>
      <c r="D361" s="72"/>
      <c r="E361" s="72"/>
      <c r="F361" s="72"/>
      <c r="G361" s="72"/>
      <c r="H361" s="150"/>
      <c r="I361" s="151"/>
      <c r="J361" s="152"/>
      <c r="K361" s="72"/>
      <c r="L361" s="72"/>
      <c r="M361" s="72"/>
      <c r="N361" s="72"/>
      <c r="O361" s="72"/>
    </row>
    <row r="362" spans="1:15" ht="15">
      <c r="A362" s="149" t="s">
        <v>103</v>
      </c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71"/>
      <c r="N362" s="71"/>
      <c r="O362" s="71"/>
    </row>
    <row r="363" spans="1:12" ht="1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</row>
    <row r="364" spans="1:15" ht="15">
      <c r="A364" s="155" t="s">
        <v>52</v>
      </c>
      <c r="B364" s="155"/>
      <c r="C364" s="155"/>
      <c r="D364" s="155"/>
      <c r="E364" s="155"/>
      <c r="F364" s="155"/>
      <c r="G364" s="155"/>
      <c r="H364" s="155"/>
      <c r="I364" s="155"/>
      <c r="J364" s="155"/>
      <c r="K364" s="71"/>
      <c r="L364" s="71"/>
      <c r="M364" s="71"/>
      <c r="N364" s="71"/>
      <c r="O364" s="71"/>
    </row>
    <row r="365" spans="1:10" ht="15">
      <c r="A365" s="66"/>
      <c r="B365" s="66"/>
      <c r="C365" s="66"/>
      <c r="D365" s="66"/>
      <c r="E365" s="66"/>
      <c r="F365" s="66"/>
      <c r="G365" s="66"/>
      <c r="H365" s="66"/>
      <c r="I365" s="66"/>
      <c r="J365" s="66"/>
    </row>
    <row r="366" spans="1:15" ht="35.25" customHeight="1">
      <c r="A366" s="147" t="s">
        <v>44</v>
      </c>
      <c r="B366" s="150" t="s">
        <v>45</v>
      </c>
      <c r="C366" s="151"/>
      <c r="D366" s="152"/>
      <c r="E366" s="150" t="s">
        <v>92</v>
      </c>
      <c r="F366" s="152"/>
      <c r="G366" s="150" t="s">
        <v>104</v>
      </c>
      <c r="H366" s="151"/>
      <c r="I366" s="152"/>
      <c r="J366" s="150" t="s">
        <v>105</v>
      </c>
      <c r="K366" s="151"/>
      <c r="L366" s="152"/>
      <c r="M366" s="150" t="s">
        <v>53</v>
      </c>
      <c r="N366" s="151"/>
      <c r="O366" s="152"/>
    </row>
    <row r="367" spans="1:15" ht="32.25" customHeight="1">
      <c r="A367" s="156"/>
      <c r="B367" s="153" t="s">
        <v>48</v>
      </c>
      <c r="C367" s="153" t="s">
        <v>48</v>
      </c>
      <c r="D367" s="153" t="s">
        <v>93</v>
      </c>
      <c r="E367" s="153" t="s">
        <v>48</v>
      </c>
      <c r="F367" s="153" t="s">
        <v>93</v>
      </c>
      <c r="G367" s="153" t="s">
        <v>93</v>
      </c>
      <c r="H367" s="150" t="s">
        <v>49</v>
      </c>
      <c r="I367" s="152"/>
      <c r="J367" s="147" t="s">
        <v>94</v>
      </c>
      <c r="K367" s="147" t="s">
        <v>95</v>
      </c>
      <c r="L367" s="147" t="s">
        <v>96</v>
      </c>
      <c r="M367" s="147" t="s">
        <v>106</v>
      </c>
      <c r="N367" s="147" t="s">
        <v>95</v>
      </c>
      <c r="O367" s="147" t="s">
        <v>96</v>
      </c>
    </row>
    <row r="368" spans="1:15" ht="22.5">
      <c r="A368" s="148"/>
      <c r="B368" s="154"/>
      <c r="C368" s="154"/>
      <c r="D368" s="154"/>
      <c r="E368" s="154"/>
      <c r="F368" s="154"/>
      <c r="G368" s="154"/>
      <c r="H368" s="72" t="s">
        <v>50</v>
      </c>
      <c r="I368" s="72" t="s">
        <v>51</v>
      </c>
      <c r="J368" s="148"/>
      <c r="K368" s="148"/>
      <c r="L368" s="148"/>
      <c r="M368" s="148"/>
      <c r="N368" s="148"/>
      <c r="O368" s="148"/>
    </row>
    <row r="369" spans="1:15" ht="15">
      <c r="A369" s="72">
        <v>1</v>
      </c>
      <c r="B369" s="72">
        <v>2</v>
      </c>
      <c r="C369" s="72">
        <v>3</v>
      </c>
      <c r="D369" s="72">
        <v>4</v>
      </c>
      <c r="E369" s="72">
        <v>5</v>
      </c>
      <c r="F369" s="72">
        <v>6</v>
      </c>
      <c r="G369" s="72">
        <v>7</v>
      </c>
      <c r="H369" s="72">
        <v>8</v>
      </c>
      <c r="I369" s="72">
        <v>9</v>
      </c>
      <c r="J369" s="72">
        <v>10</v>
      </c>
      <c r="K369" s="72">
        <v>11</v>
      </c>
      <c r="L369" s="72">
        <v>12</v>
      </c>
      <c r="M369" s="72">
        <v>13</v>
      </c>
      <c r="N369" s="72">
        <v>14</v>
      </c>
      <c r="O369" s="72">
        <v>15</v>
      </c>
    </row>
    <row r="370" spans="1:15" ht="56.25">
      <c r="A370" s="83"/>
      <c r="B370" s="72" t="s">
        <v>126</v>
      </c>
      <c r="C370" s="72" t="s">
        <v>98</v>
      </c>
      <c r="D370" s="72" t="s">
        <v>99</v>
      </c>
      <c r="E370" s="72" t="s">
        <v>100</v>
      </c>
      <c r="F370" s="72" t="s">
        <v>113</v>
      </c>
      <c r="G370" s="72" t="s">
        <v>107</v>
      </c>
      <c r="H370" s="72" t="s">
        <v>108</v>
      </c>
      <c r="I370" s="72">
        <v>792</v>
      </c>
      <c r="J370" s="72">
        <v>33</v>
      </c>
      <c r="K370" s="72">
        <v>58</v>
      </c>
      <c r="L370" s="72">
        <v>83</v>
      </c>
      <c r="M370" s="72">
        <v>2462.13</v>
      </c>
      <c r="N370" s="72">
        <v>4327.38</v>
      </c>
      <c r="O370" s="72">
        <v>6192.63</v>
      </c>
    </row>
    <row r="371" spans="1:15" ht="1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</row>
    <row r="372" spans="1:15" ht="15">
      <c r="A372" s="149" t="s">
        <v>103</v>
      </c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71"/>
      <c r="N372" s="71"/>
      <c r="O372" s="71"/>
    </row>
    <row r="373" spans="1:12" ht="1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</row>
    <row r="374" spans="1:15" ht="15">
      <c r="A374" s="140" t="s">
        <v>54</v>
      </c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</row>
    <row r="375" spans="1:15" ht="15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146"/>
    </row>
    <row r="376" spans="1:15" ht="15">
      <c r="A376" s="137" t="s">
        <v>55</v>
      </c>
      <c r="B376" s="138"/>
      <c r="C376" s="137" t="s">
        <v>56</v>
      </c>
      <c r="D376" s="139"/>
      <c r="E376" s="138"/>
      <c r="F376" s="80" t="s">
        <v>57</v>
      </c>
      <c r="G376" s="137" t="s">
        <v>58</v>
      </c>
      <c r="H376" s="138"/>
      <c r="I376" s="137" t="s">
        <v>59</v>
      </c>
      <c r="J376" s="139"/>
      <c r="K376" s="139"/>
      <c r="L376" s="139"/>
      <c r="M376" s="139"/>
      <c r="N376" s="138"/>
      <c r="O376" s="146"/>
    </row>
    <row r="377" spans="1:15" ht="15">
      <c r="A377" s="137">
        <v>1</v>
      </c>
      <c r="B377" s="138"/>
      <c r="C377" s="137">
        <v>2</v>
      </c>
      <c r="D377" s="139"/>
      <c r="E377" s="138"/>
      <c r="F377" s="80">
        <v>3</v>
      </c>
      <c r="G377" s="137">
        <v>4</v>
      </c>
      <c r="H377" s="138"/>
      <c r="I377" s="137">
        <v>5</v>
      </c>
      <c r="J377" s="139"/>
      <c r="K377" s="139"/>
      <c r="L377" s="139"/>
      <c r="M377" s="139"/>
      <c r="N377" s="138"/>
      <c r="O377" s="74"/>
    </row>
    <row r="378" spans="1:15" ht="15">
      <c r="A378" s="137" t="s">
        <v>60</v>
      </c>
      <c r="B378" s="138"/>
      <c r="C378" s="137" t="s">
        <v>70</v>
      </c>
      <c r="D378" s="139"/>
      <c r="E378" s="138"/>
      <c r="F378" s="81"/>
      <c r="G378" s="137"/>
      <c r="H378" s="138"/>
      <c r="I378" s="137"/>
      <c r="J378" s="139"/>
      <c r="K378" s="139"/>
      <c r="L378" s="139"/>
      <c r="M378" s="139"/>
      <c r="N378" s="138"/>
      <c r="O378" s="145"/>
    </row>
    <row r="379" spans="1:15" ht="15">
      <c r="A379" s="137"/>
      <c r="B379" s="138"/>
      <c r="C379" s="137"/>
      <c r="D379" s="139"/>
      <c r="E379" s="138"/>
      <c r="F379" s="80"/>
      <c r="G379" s="137"/>
      <c r="H379" s="138"/>
      <c r="I379" s="137"/>
      <c r="J379" s="139"/>
      <c r="K379" s="139"/>
      <c r="L379" s="139"/>
      <c r="M379" s="139"/>
      <c r="N379" s="138"/>
      <c r="O379" s="145"/>
    </row>
    <row r="380" spans="1:15" ht="15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</row>
    <row r="381" spans="1:15" ht="15">
      <c r="A381" s="140" t="s">
        <v>61</v>
      </c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79"/>
      <c r="N381" s="79"/>
      <c r="O381" s="79"/>
    </row>
    <row r="382" spans="1:15" ht="15">
      <c r="A382" s="140" t="s">
        <v>62</v>
      </c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79"/>
      <c r="N382" s="79"/>
      <c r="O382" s="79"/>
    </row>
    <row r="383" spans="1:15" ht="15">
      <c r="A383" s="141" t="s">
        <v>63</v>
      </c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79"/>
      <c r="N383" s="79"/>
      <c r="O383" s="79"/>
    </row>
    <row r="384" spans="1:15" ht="15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</row>
    <row r="385" spans="1:15" ht="15">
      <c r="A385" s="140" t="s">
        <v>64</v>
      </c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79"/>
      <c r="N385" s="79"/>
      <c r="O385" s="79"/>
    </row>
    <row r="386" spans="1:15" ht="15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</row>
    <row r="387" spans="1:15" ht="15">
      <c r="A387" s="142" t="s">
        <v>65</v>
      </c>
      <c r="B387" s="143"/>
      <c r="C387" s="142" t="s">
        <v>66</v>
      </c>
      <c r="D387" s="144"/>
      <c r="E387" s="143"/>
      <c r="F387" s="142" t="s">
        <v>67</v>
      </c>
      <c r="G387" s="144"/>
      <c r="H387" s="143"/>
      <c r="I387" s="79"/>
      <c r="J387" s="79"/>
      <c r="K387" s="79"/>
      <c r="L387" s="79"/>
      <c r="M387" s="79"/>
      <c r="N387" s="79"/>
      <c r="O387" s="79"/>
    </row>
    <row r="388" spans="1:15" ht="15">
      <c r="A388" s="137">
        <v>1</v>
      </c>
      <c r="B388" s="138"/>
      <c r="C388" s="137">
        <v>2</v>
      </c>
      <c r="D388" s="139"/>
      <c r="E388" s="138"/>
      <c r="F388" s="137">
        <v>3</v>
      </c>
      <c r="G388" s="139"/>
      <c r="H388" s="138"/>
      <c r="I388" s="79"/>
      <c r="J388" s="79"/>
      <c r="K388" s="79"/>
      <c r="L388" s="79"/>
      <c r="M388" s="79"/>
      <c r="N388" s="79"/>
      <c r="O388" s="79"/>
    </row>
    <row r="389" spans="1:15" ht="15">
      <c r="A389" s="137"/>
      <c r="B389" s="138"/>
      <c r="C389" s="137"/>
      <c r="D389" s="139"/>
      <c r="E389" s="138"/>
      <c r="F389" s="137"/>
      <c r="G389" s="139"/>
      <c r="H389" s="138"/>
      <c r="I389" s="79"/>
      <c r="J389" s="79"/>
      <c r="K389" s="79"/>
      <c r="L389" s="79"/>
      <c r="M389" s="79"/>
      <c r="N389" s="79"/>
      <c r="O389" s="79"/>
    </row>
    <row r="390" spans="1:15" ht="15">
      <c r="A390" s="68"/>
      <c r="B390" s="69"/>
      <c r="C390" s="68"/>
      <c r="D390" s="70"/>
      <c r="E390" s="69"/>
      <c r="F390" s="68"/>
      <c r="G390" s="70"/>
      <c r="H390" s="69"/>
      <c r="I390" s="60"/>
      <c r="J390" s="60"/>
      <c r="K390" s="60"/>
      <c r="L390" s="60"/>
      <c r="M390" s="60"/>
      <c r="N390" s="60"/>
      <c r="O390" s="60"/>
    </row>
    <row r="392" spans="1:15" ht="15">
      <c r="A392" s="163" t="s">
        <v>120</v>
      </c>
      <c r="B392" s="163"/>
      <c r="C392" s="163"/>
      <c r="D392" s="163"/>
      <c r="E392" s="163"/>
      <c r="F392" s="163"/>
      <c r="G392" s="163"/>
      <c r="H392" s="163"/>
      <c r="I392" s="163"/>
      <c r="J392" s="163"/>
      <c r="K392" s="79"/>
      <c r="L392" s="79"/>
      <c r="M392" s="79"/>
      <c r="N392" s="79"/>
      <c r="O392" s="79"/>
    </row>
    <row r="393" spans="1:15" ht="67.5">
      <c r="A393" s="155" t="s">
        <v>132</v>
      </c>
      <c r="B393" s="155"/>
      <c r="C393" s="155"/>
      <c r="D393" s="155"/>
      <c r="E393" s="155"/>
      <c r="F393" s="155"/>
      <c r="G393" s="155"/>
      <c r="H393" s="155"/>
      <c r="I393" s="155"/>
      <c r="J393" s="155"/>
      <c r="K393" s="74"/>
      <c r="L393" s="74"/>
      <c r="M393" s="71"/>
      <c r="N393" s="74" t="s">
        <v>41</v>
      </c>
      <c r="O393" s="72"/>
    </row>
    <row r="394" spans="1:15" ht="15">
      <c r="A394" s="155" t="s">
        <v>91</v>
      </c>
      <c r="B394" s="155"/>
      <c r="C394" s="155"/>
      <c r="D394" s="155"/>
      <c r="E394" s="155"/>
      <c r="F394" s="155"/>
      <c r="G394" s="155"/>
      <c r="H394" s="155"/>
      <c r="I394" s="155"/>
      <c r="J394" s="155"/>
      <c r="K394" s="71"/>
      <c r="L394" s="71"/>
      <c r="M394" s="71"/>
      <c r="N394" s="71"/>
      <c r="O394" s="71"/>
    </row>
    <row r="395" spans="1:15" ht="15">
      <c r="A395" s="155" t="s">
        <v>42</v>
      </c>
      <c r="B395" s="155"/>
      <c r="C395" s="155"/>
      <c r="D395" s="155"/>
      <c r="E395" s="155"/>
      <c r="F395" s="155"/>
      <c r="G395" s="155"/>
      <c r="H395" s="155"/>
      <c r="I395" s="155"/>
      <c r="J395" s="155"/>
      <c r="K395" s="71"/>
      <c r="L395" s="71"/>
      <c r="M395" s="71"/>
      <c r="N395" s="71"/>
      <c r="O395" s="71"/>
    </row>
    <row r="396" spans="1:15" ht="15">
      <c r="A396" s="155" t="s">
        <v>43</v>
      </c>
      <c r="B396" s="155"/>
      <c r="C396" s="155"/>
      <c r="D396" s="155"/>
      <c r="E396" s="155"/>
      <c r="F396" s="155"/>
      <c r="G396" s="155"/>
      <c r="H396" s="155"/>
      <c r="I396" s="155"/>
      <c r="J396" s="155"/>
      <c r="K396" s="71"/>
      <c r="L396" s="71"/>
      <c r="M396" s="71"/>
      <c r="N396" s="71"/>
      <c r="O396" s="71"/>
    </row>
    <row r="397" spans="1:15" ht="1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1"/>
      <c r="L397" s="71"/>
      <c r="M397" s="71"/>
      <c r="N397" s="71"/>
      <c r="O397" s="71"/>
    </row>
    <row r="398" spans="1:15" ht="39" customHeight="1">
      <c r="A398" s="147" t="s">
        <v>44</v>
      </c>
      <c r="B398" s="150" t="s">
        <v>45</v>
      </c>
      <c r="C398" s="151"/>
      <c r="D398" s="151"/>
      <c r="E398" s="152"/>
      <c r="F398" s="150" t="s">
        <v>92</v>
      </c>
      <c r="G398" s="152"/>
      <c r="H398" s="150" t="s">
        <v>46</v>
      </c>
      <c r="I398" s="151"/>
      <c r="J398" s="151"/>
      <c r="K398" s="151"/>
      <c r="L398" s="152"/>
      <c r="M398" s="150" t="s">
        <v>47</v>
      </c>
      <c r="N398" s="151"/>
      <c r="O398" s="152"/>
    </row>
    <row r="399" spans="1:15" ht="35.25" customHeight="1">
      <c r="A399" s="156"/>
      <c r="B399" s="157" t="s">
        <v>93</v>
      </c>
      <c r="C399" s="158"/>
      <c r="D399" s="153" t="s">
        <v>48</v>
      </c>
      <c r="E399" s="153" t="s">
        <v>48</v>
      </c>
      <c r="F399" s="153" t="s">
        <v>93</v>
      </c>
      <c r="G399" s="153" t="s">
        <v>93</v>
      </c>
      <c r="H399" s="157" t="s">
        <v>93</v>
      </c>
      <c r="I399" s="161"/>
      <c r="J399" s="158"/>
      <c r="K399" s="150" t="s">
        <v>49</v>
      </c>
      <c r="L399" s="152"/>
      <c r="M399" s="153" t="s">
        <v>94</v>
      </c>
      <c r="N399" s="153" t="s">
        <v>95</v>
      </c>
      <c r="O399" s="153" t="s">
        <v>96</v>
      </c>
    </row>
    <row r="400" spans="1:15" ht="22.5">
      <c r="A400" s="148"/>
      <c r="B400" s="159"/>
      <c r="C400" s="160"/>
      <c r="D400" s="154"/>
      <c r="E400" s="154"/>
      <c r="F400" s="154"/>
      <c r="G400" s="154"/>
      <c r="H400" s="159"/>
      <c r="I400" s="162"/>
      <c r="J400" s="160"/>
      <c r="K400" s="72" t="s">
        <v>50</v>
      </c>
      <c r="L400" s="72" t="s">
        <v>51</v>
      </c>
      <c r="M400" s="154"/>
      <c r="N400" s="154"/>
      <c r="O400" s="154"/>
    </row>
    <row r="401" spans="1:15" ht="15">
      <c r="A401" s="72">
        <v>1</v>
      </c>
      <c r="B401" s="150">
        <v>2</v>
      </c>
      <c r="C401" s="152"/>
      <c r="D401" s="72">
        <v>3</v>
      </c>
      <c r="E401" s="72">
        <v>4</v>
      </c>
      <c r="F401" s="72">
        <v>5</v>
      </c>
      <c r="G401" s="72">
        <v>6</v>
      </c>
      <c r="H401" s="150">
        <v>7</v>
      </c>
      <c r="I401" s="151"/>
      <c r="J401" s="152"/>
      <c r="K401" s="72">
        <v>8</v>
      </c>
      <c r="L401" s="72">
        <v>9</v>
      </c>
      <c r="M401" s="72">
        <v>10</v>
      </c>
      <c r="N401" s="72">
        <v>11</v>
      </c>
      <c r="O401" s="72">
        <v>12</v>
      </c>
    </row>
    <row r="402" spans="1:15" ht="56.25">
      <c r="A402" s="83"/>
      <c r="B402" s="150" t="s">
        <v>127</v>
      </c>
      <c r="C402" s="152"/>
      <c r="D402" s="72" t="s">
        <v>98</v>
      </c>
      <c r="E402" s="72" t="s">
        <v>99</v>
      </c>
      <c r="F402" s="72" t="s">
        <v>100</v>
      </c>
      <c r="G402" s="72" t="s">
        <v>113</v>
      </c>
      <c r="H402" s="150" t="s">
        <v>101</v>
      </c>
      <c r="I402" s="151"/>
      <c r="J402" s="152"/>
      <c r="K402" s="72" t="s">
        <v>109</v>
      </c>
      <c r="L402" s="72">
        <v>744</v>
      </c>
      <c r="M402" s="72">
        <v>100</v>
      </c>
      <c r="N402" s="72">
        <v>100</v>
      </c>
      <c r="O402" s="72">
        <v>100</v>
      </c>
    </row>
    <row r="403" spans="1:15" ht="15">
      <c r="A403" s="72"/>
      <c r="B403" s="150"/>
      <c r="C403" s="152"/>
      <c r="D403" s="72"/>
      <c r="E403" s="72"/>
      <c r="F403" s="72"/>
      <c r="G403" s="72"/>
      <c r="H403" s="150"/>
      <c r="I403" s="151"/>
      <c r="J403" s="152"/>
      <c r="K403" s="72"/>
      <c r="L403" s="72"/>
      <c r="M403" s="72"/>
      <c r="N403" s="72"/>
      <c r="O403" s="72"/>
    </row>
    <row r="404" spans="1:15" ht="15">
      <c r="A404" s="149" t="s">
        <v>103</v>
      </c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71"/>
      <c r="N404" s="71"/>
      <c r="O404" s="71"/>
    </row>
    <row r="405" spans="1:12" ht="1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</row>
    <row r="406" spans="1:15" ht="15">
      <c r="A406" s="155" t="s">
        <v>52</v>
      </c>
      <c r="B406" s="155"/>
      <c r="C406" s="155"/>
      <c r="D406" s="155"/>
      <c r="E406" s="155"/>
      <c r="F406" s="155"/>
      <c r="G406" s="155"/>
      <c r="H406" s="155"/>
      <c r="I406" s="155"/>
      <c r="J406" s="155"/>
      <c r="K406" s="71"/>
      <c r="L406" s="71"/>
      <c r="M406" s="71"/>
      <c r="N406" s="71"/>
      <c r="O406" s="71"/>
    </row>
    <row r="407" spans="1:10" ht="15">
      <c r="A407" s="66"/>
      <c r="B407" s="66"/>
      <c r="C407" s="66"/>
      <c r="D407" s="66"/>
      <c r="E407" s="66"/>
      <c r="F407" s="66"/>
      <c r="G407" s="66"/>
      <c r="H407" s="66"/>
      <c r="I407" s="66"/>
      <c r="J407" s="66"/>
    </row>
    <row r="408" spans="1:15" ht="47.25" customHeight="1">
      <c r="A408" s="147" t="s">
        <v>44</v>
      </c>
      <c r="B408" s="150" t="s">
        <v>45</v>
      </c>
      <c r="C408" s="151"/>
      <c r="D408" s="152"/>
      <c r="E408" s="150" t="s">
        <v>92</v>
      </c>
      <c r="F408" s="152"/>
      <c r="G408" s="150" t="s">
        <v>104</v>
      </c>
      <c r="H408" s="151"/>
      <c r="I408" s="152"/>
      <c r="J408" s="150" t="s">
        <v>105</v>
      </c>
      <c r="K408" s="151"/>
      <c r="L408" s="152"/>
      <c r="M408" s="150" t="s">
        <v>53</v>
      </c>
      <c r="N408" s="151"/>
      <c r="O408" s="152"/>
    </row>
    <row r="409" spans="1:15" ht="39.75" customHeight="1">
      <c r="A409" s="156"/>
      <c r="B409" s="153" t="s">
        <v>48</v>
      </c>
      <c r="C409" s="153" t="s">
        <v>48</v>
      </c>
      <c r="D409" s="153" t="s">
        <v>93</v>
      </c>
      <c r="E409" s="153" t="s">
        <v>48</v>
      </c>
      <c r="F409" s="153" t="s">
        <v>93</v>
      </c>
      <c r="G409" s="153" t="s">
        <v>93</v>
      </c>
      <c r="H409" s="150" t="s">
        <v>49</v>
      </c>
      <c r="I409" s="152"/>
      <c r="J409" s="147" t="s">
        <v>94</v>
      </c>
      <c r="K409" s="147" t="s">
        <v>95</v>
      </c>
      <c r="L409" s="147" t="s">
        <v>96</v>
      </c>
      <c r="M409" s="147" t="s">
        <v>106</v>
      </c>
      <c r="N409" s="147" t="s">
        <v>95</v>
      </c>
      <c r="O409" s="147" t="s">
        <v>96</v>
      </c>
    </row>
    <row r="410" spans="1:15" ht="22.5">
      <c r="A410" s="148"/>
      <c r="B410" s="154"/>
      <c r="C410" s="154"/>
      <c r="D410" s="154"/>
      <c r="E410" s="154"/>
      <c r="F410" s="154"/>
      <c r="G410" s="154"/>
      <c r="H410" s="72" t="s">
        <v>50</v>
      </c>
      <c r="I410" s="72" t="s">
        <v>51</v>
      </c>
      <c r="J410" s="148"/>
      <c r="K410" s="148"/>
      <c r="L410" s="148"/>
      <c r="M410" s="148"/>
      <c r="N410" s="148"/>
      <c r="O410" s="148"/>
    </row>
    <row r="411" spans="1:15" ht="15">
      <c r="A411" s="72">
        <v>1</v>
      </c>
      <c r="B411" s="72">
        <v>2</v>
      </c>
      <c r="C411" s="72">
        <v>3</v>
      </c>
      <c r="D411" s="72">
        <v>4</v>
      </c>
      <c r="E411" s="72">
        <v>5</v>
      </c>
      <c r="F411" s="72">
        <v>6</v>
      </c>
      <c r="G411" s="72">
        <v>7</v>
      </c>
      <c r="H411" s="72">
        <v>8</v>
      </c>
      <c r="I411" s="72">
        <v>9</v>
      </c>
      <c r="J411" s="72">
        <v>10</v>
      </c>
      <c r="K411" s="72">
        <v>11</v>
      </c>
      <c r="L411" s="72">
        <v>12</v>
      </c>
      <c r="M411" s="72">
        <v>13</v>
      </c>
      <c r="N411" s="72">
        <v>14</v>
      </c>
      <c r="O411" s="72">
        <v>15</v>
      </c>
    </row>
    <row r="412" spans="1:15" ht="56.25">
      <c r="A412" s="83"/>
      <c r="B412" s="72" t="s">
        <v>127</v>
      </c>
      <c r="C412" s="72" t="s">
        <v>98</v>
      </c>
      <c r="D412" s="72" t="s">
        <v>99</v>
      </c>
      <c r="E412" s="72" t="s">
        <v>100</v>
      </c>
      <c r="F412" s="72" t="s">
        <v>113</v>
      </c>
      <c r="G412" s="72" t="s">
        <v>107</v>
      </c>
      <c r="H412" s="72" t="s">
        <v>108</v>
      </c>
      <c r="I412" s="72">
        <v>792</v>
      </c>
      <c r="J412" s="72">
        <v>33</v>
      </c>
      <c r="K412" s="72">
        <v>58</v>
      </c>
      <c r="L412" s="72">
        <v>83</v>
      </c>
      <c r="M412" s="72">
        <v>2462.13</v>
      </c>
      <c r="N412" s="72">
        <v>4327.38</v>
      </c>
      <c r="O412" s="72">
        <v>6192.63</v>
      </c>
    </row>
    <row r="413" spans="1:15" ht="1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</row>
    <row r="414" spans="1:15" ht="15">
      <c r="A414" s="149" t="s">
        <v>103</v>
      </c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71"/>
      <c r="N414" s="71"/>
      <c r="O414" s="71"/>
    </row>
    <row r="415" spans="1:12" ht="1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</row>
    <row r="416" spans="1:15" ht="15">
      <c r="A416" s="140" t="s">
        <v>54</v>
      </c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</row>
    <row r="417" spans="1:15" ht="15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146"/>
    </row>
    <row r="418" spans="1:15" ht="15">
      <c r="A418" s="137" t="s">
        <v>55</v>
      </c>
      <c r="B418" s="138"/>
      <c r="C418" s="137" t="s">
        <v>56</v>
      </c>
      <c r="D418" s="139"/>
      <c r="E418" s="138"/>
      <c r="F418" s="80" t="s">
        <v>57</v>
      </c>
      <c r="G418" s="137" t="s">
        <v>58</v>
      </c>
      <c r="H418" s="138"/>
      <c r="I418" s="137" t="s">
        <v>59</v>
      </c>
      <c r="J418" s="139"/>
      <c r="K418" s="139"/>
      <c r="L418" s="139"/>
      <c r="M418" s="139"/>
      <c r="N418" s="138"/>
      <c r="O418" s="146"/>
    </row>
    <row r="419" spans="1:15" ht="15">
      <c r="A419" s="137">
        <v>1</v>
      </c>
      <c r="B419" s="138"/>
      <c r="C419" s="137">
        <v>2</v>
      </c>
      <c r="D419" s="139"/>
      <c r="E419" s="138"/>
      <c r="F419" s="80">
        <v>3</v>
      </c>
      <c r="G419" s="137">
        <v>4</v>
      </c>
      <c r="H419" s="138"/>
      <c r="I419" s="137">
        <v>5</v>
      </c>
      <c r="J419" s="139"/>
      <c r="K419" s="139"/>
      <c r="L419" s="139"/>
      <c r="M419" s="139"/>
      <c r="N419" s="138"/>
      <c r="O419" s="74"/>
    </row>
    <row r="420" spans="1:15" ht="15">
      <c r="A420" s="137" t="s">
        <v>60</v>
      </c>
      <c r="B420" s="138"/>
      <c r="C420" s="137" t="s">
        <v>70</v>
      </c>
      <c r="D420" s="139"/>
      <c r="E420" s="138"/>
      <c r="F420" s="81"/>
      <c r="G420" s="137"/>
      <c r="H420" s="138"/>
      <c r="I420" s="137"/>
      <c r="J420" s="139"/>
      <c r="K420" s="139"/>
      <c r="L420" s="139"/>
      <c r="M420" s="139"/>
      <c r="N420" s="138"/>
      <c r="O420" s="145"/>
    </row>
    <row r="421" spans="1:15" ht="15">
      <c r="A421" s="137"/>
      <c r="B421" s="138"/>
      <c r="C421" s="137"/>
      <c r="D421" s="139"/>
      <c r="E421" s="138"/>
      <c r="F421" s="80"/>
      <c r="G421" s="137"/>
      <c r="H421" s="138"/>
      <c r="I421" s="137"/>
      <c r="J421" s="139"/>
      <c r="K421" s="139"/>
      <c r="L421" s="139"/>
      <c r="M421" s="139"/>
      <c r="N421" s="138"/>
      <c r="O421" s="145"/>
    </row>
    <row r="422" spans="1:15" ht="15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</row>
    <row r="423" spans="1:15" ht="15">
      <c r="A423" s="140" t="s">
        <v>61</v>
      </c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79"/>
      <c r="N423" s="79"/>
      <c r="O423" s="79"/>
    </row>
    <row r="424" spans="1:15" ht="15">
      <c r="A424" s="140" t="s">
        <v>62</v>
      </c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79"/>
      <c r="N424" s="79"/>
      <c r="O424" s="79"/>
    </row>
    <row r="425" spans="1:15" ht="15">
      <c r="A425" s="141" t="s">
        <v>63</v>
      </c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79"/>
      <c r="N425" s="79"/>
      <c r="O425" s="79"/>
    </row>
    <row r="426" spans="1:15" ht="15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</row>
    <row r="427" spans="1:15" ht="15">
      <c r="A427" s="140" t="s">
        <v>64</v>
      </c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79"/>
      <c r="N427" s="79"/>
      <c r="O427" s="79"/>
    </row>
    <row r="428" spans="1:15" ht="15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</row>
    <row r="429" spans="1:15" ht="15">
      <c r="A429" s="142" t="s">
        <v>65</v>
      </c>
      <c r="B429" s="143"/>
      <c r="C429" s="142" t="s">
        <v>66</v>
      </c>
      <c r="D429" s="144"/>
      <c r="E429" s="143"/>
      <c r="F429" s="142" t="s">
        <v>67</v>
      </c>
      <c r="G429" s="144"/>
      <c r="H429" s="143"/>
      <c r="I429" s="79"/>
      <c r="J429" s="79"/>
      <c r="K429" s="79"/>
      <c r="L429" s="79"/>
      <c r="M429" s="79"/>
      <c r="N429" s="79"/>
      <c r="O429" s="79"/>
    </row>
    <row r="430" spans="1:15" ht="15">
      <c r="A430" s="137">
        <v>1</v>
      </c>
      <c r="B430" s="138"/>
      <c r="C430" s="137">
        <v>2</v>
      </c>
      <c r="D430" s="139"/>
      <c r="E430" s="138"/>
      <c r="F430" s="137">
        <v>3</v>
      </c>
      <c r="G430" s="139"/>
      <c r="H430" s="138"/>
      <c r="I430" s="79"/>
      <c r="J430" s="79"/>
      <c r="K430" s="79"/>
      <c r="L430" s="79"/>
      <c r="M430" s="79"/>
      <c r="N430" s="79"/>
      <c r="O430" s="79"/>
    </row>
    <row r="431" spans="1:15" ht="15">
      <c r="A431" s="137"/>
      <c r="B431" s="138"/>
      <c r="C431" s="137"/>
      <c r="D431" s="139"/>
      <c r="E431" s="138"/>
      <c r="F431" s="137"/>
      <c r="G431" s="139"/>
      <c r="H431" s="138"/>
      <c r="I431" s="79"/>
      <c r="J431" s="79"/>
      <c r="K431" s="79"/>
      <c r="L431" s="79"/>
      <c r="M431" s="79"/>
      <c r="N431" s="79"/>
      <c r="O431" s="79"/>
    </row>
    <row r="432" spans="1:15" ht="15">
      <c r="A432" s="68"/>
      <c r="B432" s="69"/>
      <c r="C432" s="68"/>
      <c r="D432" s="70"/>
      <c r="E432" s="69"/>
      <c r="F432" s="68"/>
      <c r="G432" s="70"/>
      <c r="H432" s="69"/>
      <c r="I432" s="60"/>
      <c r="J432" s="60"/>
      <c r="K432" s="60"/>
      <c r="L432" s="60"/>
      <c r="M432" s="60"/>
      <c r="N432" s="60"/>
      <c r="O432" s="60"/>
    </row>
    <row r="434" spans="1:15" ht="15">
      <c r="A434" s="117" t="s">
        <v>135</v>
      </c>
      <c r="B434" s="117"/>
      <c r="C434" s="117"/>
      <c r="D434" s="117"/>
      <c r="E434" s="117"/>
      <c r="F434" s="117"/>
      <c r="G434" s="117"/>
      <c r="H434" s="117"/>
      <c r="I434" s="117"/>
      <c r="J434" s="117"/>
      <c r="K434" s="85"/>
      <c r="L434" s="85"/>
      <c r="M434" s="85"/>
      <c r="N434" s="85"/>
      <c r="O434" s="85"/>
    </row>
    <row r="435" spans="1:15" ht="15">
      <c r="A435" s="117" t="s">
        <v>136</v>
      </c>
      <c r="B435" s="117"/>
      <c r="C435" s="117"/>
      <c r="D435" s="117"/>
      <c r="E435" s="117"/>
      <c r="F435" s="117"/>
      <c r="G435" s="117"/>
      <c r="H435" s="117"/>
      <c r="I435" s="117"/>
      <c r="J435" s="117"/>
      <c r="K435" s="85"/>
      <c r="L435" s="85"/>
      <c r="M435" s="85"/>
      <c r="N435" s="85"/>
      <c r="O435" s="85"/>
    </row>
    <row r="436" spans="1:10" ht="15">
      <c r="A436" s="86"/>
      <c r="B436" s="86"/>
      <c r="C436" s="86"/>
      <c r="D436" s="86"/>
      <c r="E436" s="86"/>
      <c r="F436" s="86"/>
      <c r="G436" s="86"/>
      <c r="H436" s="86"/>
      <c r="I436" s="86"/>
      <c r="J436" s="86"/>
    </row>
    <row r="437" spans="1:15" ht="67.5">
      <c r="A437" s="133" t="s">
        <v>137</v>
      </c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85"/>
      <c r="N437" s="87" t="s">
        <v>41</v>
      </c>
      <c r="O437" s="88"/>
    </row>
    <row r="438" spans="1:15" ht="15">
      <c r="A438" s="133" t="s">
        <v>138</v>
      </c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85"/>
      <c r="N438" s="85"/>
      <c r="O438" s="85"/>
    </row>
    <row r="439" spans="1:15" ht="15">
      <c r="A439" s="133" t="s">
        <v>139</v>
      </c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85"/>
      <c r="N439" s="85"/>
      <c r="O439" s="85"/>
    </row>
    <row r="440" spans="1:15" ht="39.75" customHeight="1">
      <c r="A440" s="133" t="s">
        <v>140</v>
      </c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85"/>
      <c r="N440" s="85"/>
      <c r="O440" s="85"/>
    </row>
    <row r="441" spans="1:15" ht="35.25" customHeight="1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</row>
    <row r="442" spans="1:15" ht="44.25" customHeight="1">
      <c r="A442" s="134" t="s">
        <v>44</v>
      </c>
      <c r="B442" s="124" t="s">
        <v>141</v>
      </c>
      <c r="C442" s="126"/>
      <c r="D442" s="126"/>
      <c r="E442" s="125"/>
      <c r="F442" s="124" t="s">
        <v>142</v>
      </c>
      <c r="G442" s="125"/>
      <c r="H442" s="124" t="s">
        <v>46</v>
      </c>
      <c r="I442" s="126"/>
      <c r="J442" s="126"/>
      <c r="K442" s="126"/>
      <c r="L442" s="125"/>
      <c r="M442" s="124" t="s">
        <v>143</v>
      </c>
      <c r="N442" s="126"/>
      <c r="O442" s="125"/>
    </row>
    <row r="443" spans="1:15" ht="30.75" customHeight="1">
      <c r="A443" s="135"/>
      <c r="B443" s="127" t="s">
        <v>93</v>
      </c>
      <c r="C443" s="128"/>
      <c r="D443" s="122" t="s">
        <v>48</v>
      </c>
      <c r="E443" s="122" t="s">
        <v>48</v>
      </c>
      <c r="F443" s="122" t="s">
        <v>93</v>
      </c>
      <c r="G443" s="122" t="s">
        <v>93</v>
      </c>
      <c r="H443" s="127" t="s">
        <v>93</v>
      </c>
      <c r="I443" s="131"/>
      <c r="J443" s="128"/>
      <c r="K443" s="124" t="s">
        <v>49</v>
      </c>
      <c r="L443" s="125"/>
      <c r="M443" s="122" t="s">
        <v>144</v>
      </c>
      <c r="N443" s="122" t="s">
        <v>145</v>
      </c>
      <c r="O443" s="122" t="s">
        <v>146</v>
      </c>
    </row>
    <row r="444" spans="1:15" ht="22.5">
      <c r="A444" s="136"/>
      <c r="B444" s="129"/>
      <c r="C444" s="130"/>
      <c r="D444" s="123"/>
      <c r="E444" s="123"/>
      <c r="F444" s="123"/>
      <c r="G444" s="123"/>
      <c r="H444" s="129"/>
      <c r="I444" s="132"/>
      <c r="J444" s="130"/>
      <c r="K444" s="88" t="s">
        <v>97</v>
      </c>
      <c r="L444" s="88" t="s">
        <v>51</v>
      </c>
      <c r="M444" s="123"/>
      <c r="N444" s="123"/>
      <c r="O444" s="123"/>
    </row>
    <row r="445" spans="1:15" ht="15">
      <c r="A445" s="88">
        <v>1</v>
      </c>
      <c r="B445" s="124">
        <v>2</v>
      </c>
      <c r="C445" s="125"/>
      <c r="D445" s="88">
        <v>3</v>
      </c>
      <c r="E445" s="88">
        <v>4</v>
      </c>
      <c r="F445" s="88">
        <v>5</v>
      </c>
      <c r="G445" s="88">
        <v>6</v>
      </c>
      <c r="H445" s="124">
        <v>7</v>
      </c>
      <c r="I445" s="126"/>
      <c r="J445" s="125"/>
      <c r="K445" s="88">
        <v>8</v>
      </c>
      <c r="L445" s="88">
        <v>9</v>
      </c>
      <c r="M445" s="88">
        <v>10</v>
      </c>
      <c r="N445" s="88">
        <v>11</v>
      </c>
      <c r="O445" s="88">
        <v>12</v>
      </c>
    </row>
    <row r="446" spans="1:15" ht="15">
      <c r="A446" s="88"/>
      <c r="B446" s="124"/>
      <c r="C446" s="125"/>
      <c r="D446" s="88"/>
      <c r="E446" s="88"/>
      <c r="F446" s="88"/>
      <c r="G446" s="88"/>
      <c r="H446" s="124"/>
      <c r="I446" s="126"/>
      <c r="J446" s="125"/>
      <c r="K446" s="88"/>
      <c r="L446" s="88"/>
      <c r="M446" s="88"/>
      <c r="N446" s="88"/>
      <c r="O446" s="88"/>
    </row>
    <row r="447" spans="1:15" ht="15">
      <c r="A447" s="88"/>
      <c r="B447" s="124"/>
      <c r="C447" s="125"/>
      <c r="D447" s="88"/>
      <c r="E447" s="88"/>
      <c r="F447" s="88"/>
      <c r="G447" s="88"/>
      <c r="H447" s="124"/>
      <c r="I447" s="126"/>
      <c r="J447" s="125"/>
      <c r="K447" s="88"/>
      <c r="L447" s="88"/>
      <c r="M447" s="88"/>
      <c r="N447" s="88"/>
      <c r="O447" s="88"/>
    </row>
    <row r="448" spans="1:15" ht="15">
      <c r="A448" s="121" t="s">
        <v>147</v>
      </c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85"/>
      <c r="N448" s="85"/>
      <c r="O448" s="85"/>
    </row>
    <row r="449" spans="1:15" ht="1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</row>
    <row r="450" spans="1:15" ht="44.25" customHeight="1">
      <c r="A450" s="117" t="s">
        <v>148</v>
      </c>
      <c r="B450" s="117"/>
      <c r="C450" s="117"/>
      <c r="D450" s="117"/>
      <c r="E450" s="117"/>
      <c r="F450" s="117"/>
      <c r="G450" s="117"/>
      <c r="H450" s="117"/>
      <c r="I450" s="117"/>
      <c r="J450" s="117"/>
      <c r="K450" s="85"/>
      <c r="L450" s="85"/>
      <c r="M450" s="85"/>
      <c r="N450" s="85"/>
      <c r="O450" s="85"/>
    </row>
    <row r="451" spans="1:15" ht="43.5" customHeight="1">
      <c r="A451" s="116" t="s">
        <v>149</v>
      </c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</row>
    <row r="452" spans="1:15" ht="15">
      <c r="A452" s="116" t="s">
        <v>150</v>
      </c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</row>
    <row r="453" spans="1:15" ht="15">
      <c r="A453" s="116" t="s">
        <v>151</v>
      </c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</row>
    <row r="454" spans="1:15" ht="15">
      <c r="A454" s="118" t="s">
        <v>152</v>
      </c>
      <c r="B454" s="119"/>
      <c r="C454" s="118" t="s">
        <v>153</v>
      </c>
      <c r="D454" s="120"/>
      <c r="E454" s="119"/>
      <c r="F454" s="118" t="s">
        <v>154</v>
      </c>
      <c r="G454" s="120"/>
      <c r="H454" s="120"/>
      <c r="I454" s="119"/>
      <c r="J454" s="85"/>
      <c r="K454" s="85"/>
      <c r="L454" s="85"/>
      <c r="M454" s="85"/>
      <c r="N454" s="85"/>
      <c r="O454" s="85"/>
    </row>
    <row r="455" spans="1:15" ht="15">
      <c r="A455" s="118">
        <v>1</v>
      </c>
      <c r="B455" s="119"/>
      <c r="C455" s="118">
        <v>2</v>
      </c>
      <c r="D455" s="120"/>
      <c r="E455" s="119"/>
      <c r="F455" s="118">
        <v>3</v>
      </c>
      <c r="G455" s="120"/>
      <c r="H455" s="120"/>
      <c r="I455" s="119"/>
      <c r="J455" s="85"/>
      <c r="K455" s="85"/>
      <c r="L455" s="85"/>
      <c r="M455" s="85"/>
      <c r="N455" s="85"/>
      <c r="O455" s="85"/>
    </row>
    <row r="456" spans="1:15" ht="15">
      <c r="A456" s="118" t="s">
        <v>155</v>
      </c>
      <c r="B456" s="119"/>
      <c r="C456" s="118" t="s">
        <v>156</v>
      </c>
      <c r="D456" s="120"/>
      <c r="E456" s="119"/>
      <c r="F456" s="118" t="s">
        <v>70</v>
      </c>
      <c r="G456" s="120"/>
      <c r="H456" s="120"/>
      <c r="I456" s="119"/>
      <c r="J456" s="85"/>
      <c r="K456" s="85"/>
      <c r="L456" s="85"/>
      <c r="M456" s="85"/>
      <c r="N456" s="85"/>
      <c r="O456" s="85"/>
    </row>
    <row r="457" spans="1:9" ht="15">
      <c r="A457" s="68"/>
      <c r="B457" s="69"/>
      <c r="C457" s="68"/>
      <c r="D457" s="70"/>
      <c r="E457" s="69"/>
      <c r="F457" s="89"/>
      <c r="G457" s="89"/>
      <c r="H457" s="89"/>
      <c r="I457" s="89"/>
    </row>
    <row r="458" spans="1:15" ht="15">
      <c r="A458" s="116" t="s">
        <v>157</v>
      </c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</row>
    <row r="459" spans="1:15" ht="15">
      <c r="A459" s="116" t="s">
        <v>158</v>
      </c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</row>
    <row r="460" spans="1:15" ht="15">
      <c r="A460" s="116" t="s">
        <v>159</v>
      </c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</row>
    <row r="461" spans="1:15" ht="15">
      <c r="A461" s="116" t="s">
        <v>160</v>
      </c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</row>
    <row r="462" spans="1:15" ht="15">
      <c r="A462" s="116" t="s">
        <v>161</v>
      </c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</row>
    <row r="463" spans="1:15" ht="15">
      <c r="A463" s="117" t="s">
        <v>162</v>
      </c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</row>
    <row r="464" spans="1:15" ht="15">
      <c r="A464" s="115" t="s">
        <v>162</v>
      </c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</row>
    <row r="465" spans="1:15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</sheetData>
  <sheetProtection/>
  <mergeCells count="865">
    <mergeCell ref="A134:B134"/>
    <mergeCell ref="C134:E134"/>
    <mergeCell ref="F134:H134"/>
    <mergeCell ref="A125:B125"/>
    <mergeCell ref="C125:E125"/>
    <mergeCell ref="G125:H125"/>
    <mergeCell ref="A128:L128"/>
    <mergeCell ref="A129:L129"/>
    <mergeCell ref="A130:L130"/>
    <mergeCell ref="A132:L132"/>
    <mergeCell ref="D21:D22"/>
    <mergeCell ref="E21:E22"/>
    <mergeCell ref="F21:F22"/>
    <mergeCell ref="B20:E20"/>
    <mergeCell ref="B21:C22"/>
    <mergeCell ref="A109:L109"/>
    <mergeCell ref="K31:K32"/>
    <mergeCell ref="L31:L32"/>
    <mergeCell ref="H25:J25"/>
    <mergeCell ref="J30:L30"/>
    <mergeCell ref="A111:J111"/>
    <mergeCell ref="A113:A115"/>
    <mergeCell ref="B113:D113"/>
    <mergeCell ref="E113:F113"/>
    <mergeCell ref="G113:I113"/>
    <mergeCell ref="J113:L113"/>
    <mergeCell ref="L114:L115"/>
    <mergeCell ref="B114:B115"/>
    <mergeCell ref="C114:C115"/>
    <mergeCell ref="D114:D115"/>
    <mergeCell ref="E114:E115"/>
    <mergeCell ref="F114:F115"/>
    <mergeCell ref="G114:G115"/>
    <mergeCell ref="H114:I114"/>
    <mergeCell ref="J114:J115"/>
    <mergeCell ref="K114:K115"/>
    <mergeCell ref="G30:I30"/>
    <mergeCell ref="M31:M32"/>
    <mergeCell ref="N31:N32"/>
    <mergeCell ref="O31:O32"/>
    <mergeCell ref="M20:O20"/>
    <mergeCell ref="M21:M22"/>
    <mergeCell ref="N21:N22"/>
    <mergeCell ref="O21:O22"/>
    <mergeCell ref="M30:O30"/>
    <mergeCell ref="G21:G22"/>
    <mergeCell ref="F20:G20"/>
    <mergeCell ref="H20:L20"/>
    <mergeCell ref="G31:G32"/>
    <mergeCell ref="A26:L26"/>
    <mergeCell ref="A28:J28"/>
    <mergeCell ref="A30:A32"/>
    <mergeCell ref="E30:F30"/>
    <mergeCell ref="A20:A22"/>
    <mergeCell ref="H21:J22"/>
    <mergeCell ref="K21:L21"/>
    <mergeCell ref="B23:C23"/>
    <mergeCell ref="B24:C24"/>
    <mergeCell ref="B25:C25"/>
    <mergeCell ref="H31:I31"/>
    <mergeCell ref="F31:F32"/>
    <mergeCell ref="B31:B32"/>
    <mergeCell ref="C31:C32"/>
    <mergeCell ref="D31:D32"/>
    <mergeCell ref="E31:E32"/>
    <mergeCell ref="B30:D30"/>
    <mergeCell ref="H23:J23"/>
    <mergeCell ref="H24:J24"/>
    <mergeCell ref="J31:J32"/>
    <mergeCell ref="M61:O61"/>
    <mergeCell ref="M71:O71"/>
    <mergeCell ref="H72:I72"/>
    <mergeCell ref="A55:J55"/>
    <mergeCell ref="A51:B51"/>
    <mergeCell ref="A52:B52"/>
    <mergeCell ref="C51:E51"/>
    <mergeCell ref="C52:E52"/>
    <mergeCell ref="F51:H51"/>
    <mergeCell ref="F52:H52"/>
    <mergeCell ref="A53:B53"/>
    <mergeCell ref="C53:E53"/>
    <mergeCell ref="F53:H53"/>
    <mergeCell ref="O62:O63"/>
    <mergeCell ref="B64:C64"/>
    <mergeCell ref="H64:J64"/>
    <mergeCell ref="B65:C65"/>
    <mergeCell ref="H65:J65"/>
    <mergeCell ref="D62:D63"/>
    <mergeCell ref="E62:E63"/>
    <mergeCell ref="F62:F63"/>
    <mergeCell ref="B62:C63"/>
    <mergeCell ref="M62:M63"/>
    <mergeCell ref="N62:N63"/>
    <mergeCell ref="G62:G63"/>
    <mergeCell ref="H62:J63"/>
    <mergeCell ref="K62:L62"/>
    <mergeCell ref="A82:B82"/>
    <mergeCell ref="C82:E82"/>
    <mergeCell ref="G82:H82"/>
    <mergeCell ref="I82:N82"/>
    <mergeCell ref="A67:L67"/>
    <mergeCell ref="H66:J66"/>
    <mergeCell ref="A69:J69"/>
    <mergeCell ref="A71:A73"/>
    <mergeCell ref="D72:D73"/>
    <mergeCell ref="E72:E73"/>
    <mergeCell ref="A145:A147"/>
    <mergeCell ref="B145:E145"/>
    <mergeCell ref="F145:G145"/>
    <mergeCell ref="H145:L145"/>
    <mergeCell ref="A88:L88"/>
    <mergeCell ref="A90:L90"/>
    <mergeCell ref="O83:O84"/>
    <mergeCell ref="A84:B84"/>
    <mergeCell ref="C84:E84"/>
    <mergeCell ref="G84:H84"/>
    <mergeCell ref="I84:N84"/>
    <mergeCell ref="C83:E83"/>
    <mergeCell ref="G83:H83"/>
    <mergeCell ref="I83:N83"/>
    <mergeCell ref="A83:B83"/>
    <mergeCell ref="A86:L86"/>
    <mergeCell ref="A87:L87"/>
    <mergeCell ref="A121:L121"/>
    <mergeCell ref="A119:L119"/>
    <mergeCell ref="O125:O126"/>
    <mergeCell ref="A126:B126"/>
    <mergeCell ref="C126:E126"/>
    <mergeCell ref="G126:H126"/>
    <mergeCell ref="I126:N126"/>
    <mergeCell ref="A99:J99"/>
    <mergeCell ref="A14:J14"/>
    <mergeCell ref="A17:J17"/>
    <mergeCell ref="A18:J18"/>
    <mergeCell ref="A6:J6"/>
    <mergeCell ref="A7:J7"/>
    <mergeCell ref="A8:J8"/>
    <mergeCell ref="A10:J10"/>
    <mergeCell ref="A15:J15"/>
    <mergeCell ref="A16:J16"/>
    <mergeCell ref="A11:J11"/>
    <mergeCell ref="A12:J12"/>
    <mergeCell ref="A13:J13"/>
    <mergeCell ref="A36:L36"/>
    <mergeCell ref="A38:L38"/>
    <mergeCell ref="I41:N41"/>
    <mergeCell ref="I40:N40"/>
    <mergeCell ref="A40:B40"/>
    <mergeCell ref="C40:E40"/>
    <mergeCell ref="G40:H40"/>
    <mergeCell ref="A41:B41"/>
    <mergeCell ref="C41:E41"/>
    <mergeCell ref="G41:H41"/>
    <mergeCell ref="M38:O38"/>
    <mergeCell ref="O39:O40"/>
    <mergeCell ref="A43:B43"/>
    <mergeCell ref="G43:H43"/>
    <mergeCell ref="C43:E43"/>
    <mergeCell ref="O42:O43"/>
    <mergeCell ref="A46:L46"/>
    <mergeCell ref="A47:L47"/>
    <mergeCell ref="A45:L45"/>
    <mergeCell ref="A49:L49"/>
    <mergeCell ref="A42:B42"/>
    <mergeCell ref="C42:E42"/>
    <mergeCell ref="G42:H42"/>
    <mergeCell ref="I42:N42"/>
    <mergeCell ref="I43:N43"/>
    <mergeCell ref="B66:C66"/>
    <mergeCell ref="J72:J73"/>
    <mergeCell ref="A56:J56"/>
    <mergeCell ref="A57:J57"/>
    <mergeCell ref="B61:E61"/>
    <mergeCell ref="F61:G61"/>
    <mergeCell ref="A58:J58"/>
    <mergeCell ref="A59:J59"/>
    <mergeCell ref="H61:L61"/>
    <mergeCell ref="A61:A63"/>
    <mergeCell ref="K72:K73"/>
    <mergeCell ref="L72:L73"/>
    <mergeCell ref="B71:D71"/>
    <mergeCell ref="E71:F71"/>
    <mergeCell ref="G71:I71"/>
    <mergeCell ref="J71:L71"/>
    <mergeCell ref="C72:C73"/>
    <mergeCell ref="B72:B73"/>
    <mergeCell ref="F72:F73"/>
    <mergeCell ref="G72:G73"/>
    <mergeCell ref="O72:O73"/>
    <mergeCell ref="A79:L79"/>
    <mergeCell ref="M79:O79"/>
    <mergeCell ref="O80:O81"/>
    <mergeCell ref="A81:B81"/>
    <mergeCell ref="C81:E81"/>
    <mergeCell ref="G81:H81"/>
    <mergeCell ref="I81:N81"/>
    <mergeCell ref="A77:L77"/>
    <mergeCell ref="M72:M73"/>
    <mergeCell ref="N72:N73"/>
    <mergeCell ref="F94:H94"/>
    <mergeCell ref="A92:B92"/>
    <mergeCell ref="C92:E92"/>
    <mergeCell ref="F92:H92"/>
    <mergeCell ref="A93:B93"/>
    <mergeCell ref="C93:E93"/>
    <mergeCell ref="F93:H93"/>
    <mergeCell ref="A94:B94"/>
    <mergeCell ref="C94:E94"/>
    <mergeCell ref="A97:J97"/>
    <mergeCell ref="A98:J98"/>
    <mergeCell ref="A100:J100"/>
    <mergeCell ref="A101:J101"/>
    <mergeCell ref="A103:A105"/>
    <mergeCell ref="B103:E103"/>
    <mergeCell ref="F103:G103"/>
    <mergeCell ref="H103:L103"/>
    <mergeCell ref="B104:C105"/>
    <mergeCell ref="D104:D105"/>
    <mergeCell ref="E104:E105"/>
    <mergeCell ref="F104:F105"/>
    <mergeCell ref="G104:G105"/>
    <mergeCell ref="H104:J105"/>
    <mergeCell ref="M103:O103"/>
    <mergeCell ref="K104:L104"/>
    <mergeCell ref="O104:O105"/>
    <mergeCell ref="M104:M105"/>
    <mergeCell ref="N104:N105"/>
    <mergeCell ref="B108:C108"/>
    <mergeCell ref="H108:J108"/>
    <mergeCell ref="B106:C106"/>
    <mergeCell ref="H106:J106"/>
    <mergeCell ref="B107:C107"/>
    <mergeCell ref="H107:J107"/>
    <mergeCell ref="M121:O121"/>
    <mergeCell ref="M113:O113"/>
    <mergeCell ref="M114:M115"/>
    <mergeCell ref="N114:N115"/>
    <mergeCell ref="O114:O115"/>
    <mergeCell ref="O122:O123"/>
    <mergeCell ref="A123:B123"/>
    <mergeCell ref="C123:E123"/>
    <mergeCell ref="G123:H123"/>
    <mergeCell ref="I123:N123"/>
    <mergeCell ref="M155:O155"/>
    <mergeCell ref="M156:M157"/>
    <mergeCell ref="N156:N157"/>
    <mergeCell ref="O156:O157"/>
    <mergeCell ref="A124:B124"/>
    <mergeCell ref="C124:E124"/>
    <mergeCell ref="G124:H124"/>
    <mergeCell ref="I124:N124"/>
    <mergeCell ref="I125:N125"/>
    <mergeCell ref="A139:J139"/>
    <mergeCell ref="A135:B135"/>
    <mergeCell ref="C135:E135"/>
    <mergeCell ref="F135:H135"/>
    <mergeCell ref="A136:B136"/>
    <mergeCell ref="C136:E136"/>
    <mergeCell ref="F136:H136"/>
    <mergeCell ref="A140:J140"/>
    <mergeCell ref="A141:J141"/>
    <mergeCell ref="A142:J142"/>
    <mergeCell ref="A143:J143"/>
    <mergeCell ref="B149:C149"/>
    <mergeCell ref="H149:J149"/>
    <mergeCell ref="H146:J147"/>
    <mergeCell ref="A161:L161"/>
    <mergeCell ref="A163:L163"/>
    <mergeCell ref="M163:O163"/>
    <mergeCell ref="O164:O165"/>
    <mergeCell ref="A165:B165"/>
    <mergeCell ref="C165:E165"/>
    <mergeCell ref="G165:H165"/>
    <mergeCell ref="I165:N165"/>
    <mergeCell ref="M145:O145"/>
    <mergeCell ref="B146:C147"/>
    <mergeCell ref="D146:D147"/>
    <mergeCell ref="E146:E147"/>
    <mergeCell ref="F146:F147"/>
    <mergeCell ref="G146:G147"/>
    <mergeCell ref="N146:N147"/>
    <mergeCell ref="O146:O147"/>
    <mergeCell ref="B148:C148"/>
    <mergeCell ref="H148:J148"/>
    <mergeCell ref="A166:B166"/>
    <mergeCell ref="C166:E166"/>
    <mergeCell ref="G166:H166"/>
    <mergeCell ref="I166:N166"/>
    <mergeCell ref="B150:C150"/>
    <mergeCell ref="H150:J150"/>
    <mergeCell ref="J155:L155"/>
    <mergeCell ref="B156:B157"/>
    <mergeCell ref="C156:C157"/>
    <mergeCell ref="D156:D157"/>
    <mergeCell ref="K146:L146"/>
    <mergeCell ref="M146:M147"/>
    <mergeCell ref="G156:G157"/>
    <mergeCell ref="H156:I156"/>
    <mergeCell ref="J156:J157"/>
    <mergeCell ref="K156:K157"/>
    <mergeCell ref="A151:L151"/>
    <mergeCell ref="A153:J153"/>
    <mergeCell ref="A155:A157"/>
    <mergeCell ref="B155:D155"/>
    <mergeCell ref="E155:F155"/>
    <mergeCell ref="G155:I155"/>
    <mergeCell ref="L156:L157"/>
    <mergeCell ref="G167:H167"/>
    <mergeCell ref="I167:N167"/>
    <mergeCell ref="O167:O168"/>
    <mergeCell ref="A168:B168"/>
    <mergeCell ref="C168:E168"/>
    <mergeCell ref="G168:H168"/>
    <mergeCell ref="I168:N168"/>
    <mergeCell ref="E156:E157"/>
    <mergeCell ref="F156:F157"/>
    <mergeCell ref="A170:L170"/>
    <mergeCell ref="A171:L171"/>
    <mergeCell ref="A167:B167"/>
    <mergeCell ref="C167:E167"/>
    <mergeCell ref="A172:L172"/>
    <mergeCell ref="A174:L174"/>
    <mergeCell ref="A176:B176"/>
    <mergeCell ref="C176:E176"/>
    <mergeCell ref="F176:H176"/>
    <mergeCell ref="A177:B177"/>
    <mergeCell ref="C177:E177"/>
    <mergeCell ref="F177:H177"/>
    <mergeCell ref="A178:B178"/>
    <mergeCell ref="C178:E178"/>
    <mergeCell ref="F178:H178"/>
    <mergeCell ref="A182:J182"/>
    <mergeCell ref="A183:J183"/>
    <mergeCell ref="A184:J184"/>
    <mergeCell ref="A185:J185"/>
    <mergeCell ref="A186:J186"/>
    <mergeCell ref="A188:A190"/>
    <mergeCell ref="B188:E188"/>
    <mergeCell ref="F188:G188"/>
    <mergeCell ref="H188:L188"/>
    <mergeCell ref="M188:O188"/>
    <mergeCell ref="B189:C190"/>
    <mergeCell ref="D189:D190"/>
    <mergeCell ref="E189:E190"/>
    <mergeCell ref="F189:F190"/>
    <mergeCell ref="G189:G190"/>
    <mergeCell ref="H189:J190"/>
    <mergeCell ref="K189:L189"/>
    <mergeCell ref="M189:M190"/>
    <mergeCell ref="N189:N190"/>
    <mergeCell ref="O189:O190"/>
    <mergeCell ref="B191:C191"/>
    <mergeCell ref="H191:J191"/>
    <mergeCell ref="B192:C192"/>
    <mergeCell ref="H192:J192"/>
    <mergeCell ref="B193:C193"/>
    <mergeCell ref="H193:J193"/>
    <mergeCell ref="A194:L194"/>
    <mergeCell ref="A196:J196"/>
    <mergeCell ref="A198:A200"/>
    <mergeCell ref="B198:D198"/>
    <mergeCell ref="E198:F198"/>
    <mergeCell ref="G198:I198"/>
    <mergeCell ref="J198:L198"/>
    <mergeCell ref="L199:L200"/>
    <mergeCell ref="M198:O198"/>
    <mergeCell ref="B199:B200"/>
    <mergeCell ref="C199:C200"/>
    <mergeCell ref="D199:D200"/>
    <mergeCell ref="E199:E200"/>
    <mergeCell ref="F199:F200"/>
    <mergeCell ref="G199:G200"/>
    <mergeCell ref="H199:I199"/>
    <mergeCell ref="J199:J200"/>
    <mergeCell ref="K199:K200"/>
    <mergeCell ref="M199:M200"/>
    <mergeCell ref="N199:N200"/>
    <mergeCell ref="O199:O200"/>
    <mergeCell ref="A204:L204"/>
    <mergeCell ref="A206:L206"/>
    <mergeCell ref="M206:O206"/>
    <mergeCell ref="O207:O208"/>
    <mergeCell ref="A208:B208"/>
    <mergeCell ref="C208:E208"/>
    <mergeCell ref="G208:H208"/>
    <mergeCell ref="I208:N208"/>
    <mergeCell ref="A209:B209"/>
    <mergeCell ref="C209:E209"/>
    <mergeCell ref="G209:H209"/>
    <mergeCell ref="I209:N209"/>
    <mergeCell ref="A210:B210"/>
    <mergeCell ref="C210:E210"/>
    <mergeCell ref="G210:H210"/>
    <mergeCell ref="I210:N210"/>
    <mergeCell ref="O210:O211"/>
    <mergeCell ref="A211:B211"/>
    <mergeCell ref="C211:E211"/>
    <mergeCell ref="G211:H211"/>
    <mergeCell ref="I211:N211"/>
    <mergeCell ref="A213:L213"/>
    <mergeCell ref="A214:L214"/>
    <mergeCell ref="A215:L215"/>
    <mergeCell ref="A217:L217"/>
    <mergeCell ref="A219:B219"/>
    <mergeCell ref="C219:E219"/>
    <mergeCell ref="F219:H219"/>
    <mergeCell ref="A220:B220"/>
    <mergeCell ref="C220:E220"/>
    <mergeCell ref="F220:H220"/>
    <mergeCell ref="A221:B221"/>
    <mergeCell ref="C221:E221"/>
    <mergeCell ref="F221:H221"/>
    <mergeCell ref="A224:J224"/>
    <mergeCell ref="A225:J225"/>
    <mergeCell ref="A226:J226"/>
    <mergeCell ref="A227:J227"/>
    <mergeCell ref="A228:J228"/>
    <mergeCell ref="A230:A232"/>
    <mergeCell ref="B230:E230"/>
    <mergeCell ref="F230:G230"/>
    <mergeCell ref="H230:L230"/>
    <mergeCell ref="M230:O230"/>
    <mergeCell ref="B231:C232"/>
    <mergeCell ref="D231:D232"/>
    <mergeCell ref="E231:E232"/>
    <mergeCell ref="F231:F232"/>
    <mergeCell ref="G231:G232"/>
    <mergeCell ref="H231:J232"/>
    <mergeCell ref="K231:L231"/>
    <mergeCell ref="M231:M232"/>
    <mergeCell ref="N231:N232"/>
    <mergeCell ref="O231:O232"/>
    <mergeCell ref="B233:C233"/>
    <mergeCell ref="H233:J233"/>
    <mergeCell ref="B234:C234"/>
    <mergeCell ref="H234:J234"/>
    <mergeCell ref="B235:C235"/>
    <mergeCell ref="H235:J235"/>
    <mergeCell ref="A236:L236"/>
    <mergeCell ref="A238:J238"/>
    <mergeCell ref="A240:A242"/>
    <mergeCell ref="B240:D240"/>
    <mergeCell ref="E240:F240"/>
    <mergeCell ref="G240:I240"/>
    <mergeCell ref="J240:L240"/>
    <mergeCell ref="L241:L242"/>
    <mergeCell ref="M240:O240"/>
    <mergeCell ref="B241:B242"/>
    <mergeCell ref="C241:C242"/>
    <mergeCell ref="D241:D242"/>
    <mergeCell ref="E241:E242"/>
    <mergeCell ref="F241:F242"/>
    <mergeCell ref="G241:G242"/>
    <mergeCell ref="H241:I241"/>
    <mergeCell ref="J241:J242"/>
    <mergeCell ref="K241:K242"/>
    <mergeCell ref="M241:M242"/>
    <mergeCell ref="N241:N242"/>
    <mergeCell ref="O241:O242"/>
    <mergeCell ref="A246:L246"/>
    <mergeCell ref="A248:L248"/>
    <mergeCell ref="M248:O248"/>
    <mergeCell ref="O249:O250"/>
    <mergeCell ref="A250:B250"/>
    <mergeCell ref="C250:E250"/>
    <mergeCell ref="G250:H250"/>
    <mergeCell ref="I250:N250"/>
    <mergeCell ref="A251:B251"/>
    <mergeCell ref="C251:E251"/>
    <mergeCell ref="G251:H251"/>
    <mergeCell ref="I251:N251"/>
    <mergeCell ref="A252:B252"/>
    <mergeCell ref="C252:E252"/>
    <mergeCell ref="G252:H252"/>
    <mergeCell ref="I252:N252"/>
    <mergeCell ref="O252:O253"/>
    <mergeCell ref="A253:B253"/>
    <mergeCell ref="C253:E253"/>
    <mergeCell ref="G253:H253"/>
    <mergeCell ref="I253:N253"/>
    <mergeCell ref="A255:L255"/>
    <mergeCell ref="A256:L256"/>
    <mergeCell ref="A257:L257"/>
    <mergeCell ref="A259:L259"/>
    <mergeCell ref="A261:B261"/>
    <mergeCell ref="C261:E261"/>
    <mergeCell ref="F261:H261"/>
    <mergeCell ref="A262:B262"/>
    <mergeCell ref="C262:E262"/>
    <mergeCell ref="F262:H262"/>
    <mergeCell ref="A263:B263"/>
    <mergeCell ref="C263:E263"/>
    <mergeCell ref="F263:H263"/>
    <mergeCell ref="A266:J266"/>
    <mergeCell ref="A267:J267"/>
    <mergeCell ref="A268:J268"/>
    <mergeCell ref="A269:J269"/>
    <mergeCell ref="A270:J270"/>
    <mergeCell ref="A272:A274"/>
    <mergeCell ref="B272:E272"/>
    <mergeCell ref="F272:G272"/>
    <mergeCell ref="H272:L272"/>
    <mergeCell ref="M272:O272"/>
    <mergeCell ref="B273:C274"/>
    <mergeCell ref="D273:D274"/>
    <mergeCell ref="E273:E274"/>
    <mergeCell ref="F273:F274"/>
    <mergeCell ref="G273:G274"/>
    <mergeCell ref="H273:J274"/>
    <mergeCell ref="K273:L273"/>
    <mergeCell ref="M273:M274"/>
    <mergeCell ref="N273:N274"/>
    <mergeCell ref="O273:O274"/>
    <mergeCell ref="B275:C275"/>
    <mergeCell ref="H275:J275"/>
    <mergeCell ref="B276:C276"/>
    <mergeCell ref="H276:J276"/>
    <mergeCell ref="B277:C277"/>
    <mergeCell ref="H277:J277"/>
    <mergeCell ref="A278:L278"/>
    <mergeCell ref="A280:J280"/>
    <mergeCell ref="A282:A284"/>
    <mergeCell ref="B282:D282"/>
    <mergeCell ref="E282:F282"/>
    <mergeCell ref="G282:I282"/>
    <mergeCell ref="J282:L282"/>
    <mergeCell ref="L283:L284"/>
    <mergeCell ref="M282:O282"/>
    <mergeCell ref="B283:B284"/>
    <mergeCell ref="C283:C284"/>
    <mergeCell ref="D283:D284"/>
    <mergeCell ref="E283:E284"/>
    <mergeCell ref="F283:F284"/>
    <mergeCell ref="G283:G284"/>
    <mergeCell ref="H283:I283"/>
    <mergeCell ref="J283:J284"/>
    <mergeCell ref="K283:K284"/>
    <mergeCell ref="M283:M284"/>
    <mergeCell ref="N283:N284"/>
    <mergeCell ref="O283:O284"/>
    <mergeCell ref="A288:L288"/>
    <mergeCell ref="A290:L290"/>
    <mergeCell ref="M290:O290"/>
    <mergeCell ref="O291:O292"/>
    <mergeCell ref="A292:B292"/>
    <mergeCell ref="C292:E292"/>
    <mergeCell ref="G292:H292"/>
    <mergeCell ref="I292:N292"/>
    <mergeCell ref="A293:B293"/>
    <mergeCell ref="C293:E293"/>
    <mergeCell ref="G293:H293"/>
    <mergeCell ref="I293:N293"/>
    <mergeCell ref="A294:B294"/>
    <mergeCell ref="C294:E294"/>
    <mergeCell ref="G294:H294"/>
    <mergeCell ref="I294:N294"/>
    <mergeCell ref="O294:O295"/>
    <mergeCell ref="A295:B295"/>
    <mergeCell ref="C295:E295"/>
    <mergeCell ref="G295:H295"/>
    <mergeCell ref="I295:N295"/>
    <mergeCell ref="A297:L297"/>
    <mergeCell ref="A298:L298"/>
    <mergeCell ref="A299:L299"/>
    <mergeCell ref="A301:L301"/>
    <mergeCell ref="A303:B303"/>
    <mergeCell ref="C303:E303"/>
    <mergeCell ref="F303:H303"/>
    <mergeCell ref="A304:B304"/>
    <mergeCell ref="C304:E304"/>
    <mergeCell ref="F304:H304"/>
    <mergeCell ref="A305:B305"/>
    <mergeCell ref="C305:E305"/>
    <mergeCell ref="F305:H305"/>
    <mergeCell ref="A308:J308"/>
    <mergeCell ref="A309:J309"/>
    <mergeCell ref="A310:J310"/>
    <mergeCell ref="A311:J311"/>
    <mergeCell ref="A312:J312"/>
    <mergeCell ref="A314:A316"/>
    <mergeCell ref="B314:E314"/>
    <mergeCell ref="F314:G314"/>
    <mergeCell ref="H314:L314"/>
    <mergeCell ref="M314:O314"/>
    <mergeCell ref="B315:C316"/>
    <mergeCell ref="D315:D316"/>
    <mergeCell ref="E315:E316"/>
    <mergeCell ref="F315:F316"/>
    <mergeCell ref="G315:G316"/>
    <mergeCell ref="H315:J316"/>
    <mergeCell ref="K315:L315"/>
    <mergeCell ref="M315:M316"/>
    <mergeCell ref="N315:N316"/>
    <mergeCell ref="O315:O316"/>
    <mergeCell ref="B317:C317"/>
    <mergeCell ref="H317:J317"/>
    <mergeCell ref="B318:C318"/>
    <mergeCell ref="H318:J318"/>
    <mergeCell ref="B319:C319"/>
    <mergeCell ref="H319:J319"/>
    <mergeCell ref="A320:L320"/>
    <mergeCell ref="A322:J322"/>
    <mergeCell ref="A324:A326"/>
    <mergeCell ref="B324:D324"/>
    <mergeCell ref="E324:F324"/>
    <mergeCell ref="G324:I324"/>
    <mergeCell ref="J324:L324"/>
    <mergeCell ref="L325:L326"/>
    <mergeCell ref="M324:O324"/>
    <mergeCell ref="B325:B326"/>
    <mergeCell ref="C325:C326"/>
    <mergeCell ref="D325:D326"/>
    <mergeCell ref="E325:E326"/>
    <mergeCell ref="F325:F326"/>
    <mergeCell ref="G325:G326"/>
    <mergeCell ref="H325:I325"/>
    <mergeCell ref="J325:J326"/>
    <mergeCell ref="K325:K326"/>
    <mergeCell ref="M325:M326"/>
    <mergeCell ref="N325:N326"/>
    <mergeCell ref="O325:O326"/>
    <mergeCell ref="A330:L330"/>
    <mergeCell ref="A332:L332"/>
    <mergeCell ref="M332:O332"/>
    <mergeCell ref="O333:O334"/>
    <mergeCell ref="A334:B334"/>
    <mergeCell ref="C334:E334"/>
    <mergeCell ref="G334:H334"/>
    <mergeCell ref="I334:N334"/>
    <mergeCell ref="A335:B335"/>
    <mergeCell ref="C335:E335"/>
    <mergeCell ref="G335:H335"/>
    <mergeCell ref="I335:N335"/>
    <mergeCell ref="A336:B336"/>
    <mergeCell ref="C336:E336"/>
    <mergeCell ref="G336:H336"/>
    <mergeCell ref="I336:N336"/>
    <mergeCell ref="O336:O337"/>
    <mergeCell ref="A337:B337"/>
    <mergeCell ref="C337:E337"/>
    <mergeCell ref="G337:H337"/>
    <mergeCell ref="I337:N337"/>
    <mergeCell ref="A339:L339"/>
    <mergeCell ref="A340:L340"/>
    <mergeCell ref="A341:L341"/>
    <mergeCell ref="A343:L343"/>
    <mergeCell ref="A345:B345"/>
    <mergeCell ref="C345:E345"/>
    <mergeCell ref="F345:H345"/>
    <mergeCell ref="A346:B346"/>
    <mergeCell ref="C346:E346"/>
    <mergeCell ref="F346:H346"/>
    <mergeCell ref="A347:B347"/>
    <mergeCell ref="C347:E347"/>
    <mergeCell ref="F347:H347"/>
    <mergeCell ref="A350:J350"/>
    <mergeCell ref="A351:J351"/>
    <mergeCell ref="A352:J352"/>
    <mergeCell ref="A353:J353"/>
    <mergeCell ref="A354:J354"/>
    <mergeCell ref="A356:A358"/>
    <mergeCell ref="B356:E356"/>
    <mergeCell ref="F356:G356"/>
    <mergeCell ref="H356:L356"/>
    <mergeCell ref="M356:O356"/>
    <mergeCell ref="B357:C358"/>
    <mergeCell ref="D357:D358"/>
    <mergeCell ref="E357:E358"/>
    <mergeCell ref="F357:F358"/>
    <mergeCell ref="G357:G358"/>
    <mergeCell ref="H357:J358"/>
    <mergeCell ref="K357:L357"/>
    <mergeCell ref="M357:M358"/>
    <mergeCell ref="N357:N358"/>
    <mergeCell ref="O357:O358"/>
    <mergeCell ref="B359:C359"/>
    <mergeCell ref="H359:J359"/>
    <mergeCell ref="B360:C360"/>
    <mergeCell ref="H360:J360"/>
    <mergeCell ref="B361:C361"/>
    <mergeCell ref="H361:J361"/>
    <mergeCell ref="A362:L362"/>
    <mergeCell ref="A364:J364"/>
    <mergeCell ref="A366:A368"/>
    <mergeCell ref="B366:D366"/>
    <mergeCell ref="E366:F366"/>
    <mergeCell ref="G366:I366"/>
    <mergeCell ref="J366:L366"/>
    <mergeCell ref="L367:L368"/>
    <mergeCell ref="M366:O366"/>
    <mergeCell ref="B367:B368"/>
    <mergeCell ref="C367:C368"/>
    <mergeCell ref="D367:D368"/>
    <mergeCell ref="E367:E368"/>
    <mergeCell ref="F367:F368"/>
    <mergeCell ref="G367:G368"/>
    <mergeCell ref="H367:I367"/>
    <mergeCell ref="J367:J368"/>
    <mergeCell ref="K367:K368"/>
    <mergeCell ref="M367:M368"/>
    <mergeCell ref="N367:N368"/>
    <mergeCell ref="O367:O368"/>
    <mergeCell ref="A372:L372"/>
    <mergeCell ref="A374:L374"/>
    <mergeCell ref="M374:O374"/>
    <mergeCell ref="O375:O376"/>
    <mergeCell ref="A376:B376"/>
    <mergeCell ref="C376:E376"/>
    <mergeCell ref="G376:H376"/>
    <mergeCell ref="I376:N376"/>
    <mergeCell ref="A377:B377"/>
    <mergeCell ref="C377:E377"/>
    <mergeCell ref="G377:H377"/>
    <mergeCell ref="I377:N377"/>
    <mergeCell ref="A378:B378"/>
    <mergeCell ref="C378:E378"/>
    <mergeCell ref="G378:H378"/>
    <mergeCell ref="I378:N378"/>
    <mergeCell ref="O378:O379"/>
    <mergeCell ref="A379:B379"/>
    <mergeCell ref="C379:E379"/>
    <mergeCell ref="G379:H379"/>
    <mergeCell ref="I379:N379"/>
    <mergeCell ref="A381:L381"/>
    <mergeCell ref="A382:L382"/>
    <mergeCell ref="A383:L383"/>
    <mergeCell ref="A385:L385"/>
    <mergeCell ref="A387:B387"/>
    <mergeCell ref="C387:E387"/>
    <mergeCell ref="F387:H387"/>
    <mergeCell ref="A388:B388"/>
    <mergeCell ref="C388:E388"/>
    <mergeCell ref="F388:H388"/>
    <mergeCell ref="A389:B389"/>
    <mergeCell ref="C389:E389"/>
    <mergeCell ref="F389:H389"/>
    <mergeCell ref="A392:J392"/>
    <mergeCell ref="A393:J393"/>
    <mergeCell ref="A394:J394"/>
    <mergeCell ref="A395:J395"/>
    <mergeCell ref="A396:J396"/>
    <mergeCell ref="A398:A400"/>
    <mergeCell ref="B398:E398"/>
    <mergeCell ref="F398:G398"/>
    <mergeCell ref="H398:L398"/>
    <mergeCell ref="M398:O398"/>
    <mergeCell ref="B399:C400"/>
    <mergeCell ref="D399:D400"/>
    <mergeCell ref="E399:E400"/>
    <mergeCell ref="F399:F400"/>
    <mergeCell ref="G399:G400"/>
    <mergeCell ref="H399:J400"/>
    <mergeCell ref="K399:L399"/>
    <mergeCell ref="M399:M400"/>
    <mergeCell ref="N399:N400"/>
    <mergeCell ref="O399:O400"/>
    <mergeCell ref="B401:C401"/>
    <mergeCell ref="H401:J401"/>
    <mergeCell ref="B402:C402"/>
    <mergeCell ref="H402:J402"/>
    <mergeCell ref="B403:C403"/>
    <mergeCell ref="H403:J403"/>
    <mergeCell ref="A404:L404"/>
    <mergeCell ref="A406:J406"/>
    <mergeCell ref="A408:A410"/>
    <mergeCell ref="B408:D408"/>
    <mergeCell ref="E408:F408"/>
    <mergeCell ref="G408:I408"/>
    <mergeCell ref="J408:L408"/>
    <mergeCell ref="L409:L410"/>
    <mergeCell ref="M408:O408"/>
    <mergeCell ref="B409:B410"/>
    <mergeCell ref="C409:C410"/>
    <mergeCell ref="D409:D410"/>
    <mergeCell ref="E409:E410"/>
    <mergeCell ref="F409:F410"/>
    <mergeCell ref="G409:G410"/>
    <mergeCell ref="H409:I409"/>
    <mergeCell ref="J409:J410"/>
    <mergeCell ref="K409:K410"/>
    <mergeCell ref="M409:M410"/>
    <mergeCell ref="N409:N410"/>
    <mergeCell ref="O409:O410"/>
    <mergeCell ref="A414:L414"/>
    <mergeCell ref="A416:L416"/>
    <mergeCell ref="M416:O416"/>
    <mergeCell ref="O417:O418"/>
    <mergeCell ref="A418:B418"/>
    <mergeCell ref="C418:E418"/>
    <mergeCell ref="G418:H418"/>
    <mergeCell ref="I418:N418"/>
    <mergeCell ref="A419:B419"/>
    <mergeCell ref="C419:E419"/>
    <mergeCell ref="G419:H419"/>
    <mergeCell ref="I419:N419"/>
    <mergeCell ref="A420:B420"/>
    <mergeCell ref="C420:E420"/>
    <mergeCell ref="G420:H420"/>
    <mergeCell ref="I420:N420"/>
    <mergeCell ref="O420:O421"/>
    <mergeCell ref="A421:B421"/>
    <mergeCell ref="C421:E421"/>
    <mergeCell ref="G421:H421"/>
    <mergeCell ref="I421:N421"/>
    <mergeCell ref="A423:L423"/>
    <mergeCell ref="A424:L424"/>
    <mergeCell ref="A425:L425"/>
    <mergeCell ref="A427:L427"/>
    <mergeCell ref="A429:B429"/>
    <mergeCell ref="C429:E429"/>
    <mergeCell ref="F429:H429"/>
    <mergeCell ref="A430:B430"/>
    <mergeCell ref="C430:E430"/>
    <mergeCell ref="F430:H430"/>
    <mergeCell ref="A434:J434"/>
    <mergeCell ref="A435:J435"/>
    <mergeCell ref="A437:L437"/>
    <mergeCell ref="A431:B431"/>
    <mergeCell ref="C431:E431"/>
    <mergeCell ref="F431:H431"/>
    <mergeCell ref="A438:L438"/>
    <mergeCell ref="A439:L439"/>
    <mergeCell ref="A440:L440"/>
    <mergeCell ref="A442:A444"/>
    <mergeCell ref="B442:E442"/>
    <mergeCell ref="F442:G442"/>
    <mergeCell ref="H442:L442"/>
    <mergeCell ref="M442:O442"/>
    <mergeCell ref="B443:C444"/>
    <mergeCell ref="D443:D444"/>
    <mergeCell ref="E443:E444"/>
    <mergeCell ref="F443:F444"/>
    <mergeCell ref="G443:G444"/>
    <mergeCell ref="H443:J444"/>
    <mergeCell ref="K443:L443"/>
    <mergeCell ref="M443:M444"/>
    <mergeCell ref="N443:N444"/>
    <mergeCell ref="O443:O444"/>
    <mergeCell ref="B445:C445"/>
    <mergeCell ref="H445:J445"/>
    <mergeCell ref="B446:C446"/>
    <mergeCell ref="H446:J446"/>
    <mergeCell ref="B447:C447"/>
    <mergeCell ref="H447:J447"/>
    <mergeCell ref="A448:L448"/>
    <mergeCell ref="A450:J450"/>
    <mergeCell ref="A451:O451"/>
    <mergeCell ref="A452:O452"/>
    <mergeCell ref="A453:O453"/>
    <mergeCell ref="A454:B454"/>
    <mergeCell ref="C454:E454"/>
    <mergeCell ref="F454:I454"/>
    <mergeCell ref="A455:B455"/>
    <mergeCell ref="C455:E455"/>
    <mergeCell ref="F455:I455"/>
    <mergeCell ref="A456:B456"/>
    <mergeCell ref="C456:E456"/>
    <mergeCell ref="F456:I456"/>
    <mergeCell ref="A464:O464"/>
    <mergeCell ref="A458:O458"/>
    <mergeCell ref="A459:O459"/>
    <mergeCell ref="A460:O460"/>
    <mergeCell ref="A461:O461"/>
    <mergeCell ref="A462:O462"/>
    <mergeCell ref="A463:O463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Поворова</dc:creator>
  <cp:keywords/>
  <dc:description/>
  <cp:lastModifiedBy>Микеева</cp:lastModifiedBy>
  <cp:lastPrinted>2017-05-30T11:13:41Z</cp:lastPrinted>
  <dcterms:created xsi:type="dcterms:W3CDTF">2008-02-21T20:27:09Z</dcterms:created>
  <dcterms:modified xsi:type="dcterms:W3CDTF">2017-07-03T06:09:23Z</dcterms:modified>
  <cp:category/>
  <cp:version/>
  <cp:contentType/>
  <cp:contentStatus/>
</cp:coreProperties>
</file>