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8 год" sheetId="1" r:id="rId1"/>
    <sheet name="Лист1" sheetId="2" r:id="rId2"/>
  </sheets>
  <definedNames>
    <definedName name="_xlnm.Print_Titles" localSheetId="0">'2018 год'!$10:$11</definedName>
    <definedName name="_xlnm.Print_Area" localSheetId="0">'2018 год'!$C$1:$R$57</definedName>
  </definedNames>
  <calcPr fullCalcOnLoad="1"/>
</workbook>
</file>

<file path=xl/sharedStrings.xml><?xml version="1.0" encoding="utf-8"?>
<sst xmlns="http://schemas.openxmlformats.org/spreadsheetml/2006/main" count="333" uniqueCount="227">
  <si>
    <t>Код аналитической программной классификации</t>
  </si>
  <si>
    <t>ГП</t>
  </si>
  <si>
    <t>Пп</t>
  </si>
  <si>
    <t xml:space="preserve">«Культура Удмуртии 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</si>
  <si>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</si>
  <si>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</si>
  <si>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</si>
  <si>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</si>
  <si>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Ом</t>
  </si>
  <si>
    <t>М</t>
  </si>
  <si>
    <t>на 2013-2020 годы»</t>
  </si>
  <si>
    <t>фактически</t>
  </si>
  <si>
    <t>план</t>
  </si>
  <si>
    <t>Приложение</t>
  </si>
  <si>
    <t>Расходы бюджета Ульяновской области на оказание государственной услуги (выполнение работы), тыс. рублей</t>
  </si>
  <si>
    <t>Анализ исполнения показателей объёмов оказания государственных услуг  ГУСО за 2018 год</t>
  </si>
  <si>
    <t>№ п/п</t>
  </si>
  <si>
    <t>Наименование  показателя</t>
  </si>
  <si>
    <t>Мощность учреждения</t>
  </si>
  <si>
    <t>Объёмы по ГЗ</t>
  </si>
  <si>
    <r>
      <t>% выполнения</t>
    </r>
    <r>
      <rPr>
        <b/>
        <vertAlign val="superscript"/>
        <sz val="14"/>
        <color indexed="8"/>
        <rFont val="Times New Roman"/>
        <family val="1"/>
      </rPr>
      <t>*</t>
    </r>
  </si>
  <si>
    <t>Причина невыполнения</t>
  </si>
  <si>
    <t>Размер субсидии за 2018 год</t>
  </si>
  <si>
    <t>план/факт</t>
  </si>
  <si>
    <t>%</t>
  </si>
  <si>
    <t>Объём на 2019</t>
  </si>
  <si>
    <t>план 2018</t>
  </si>
  <si>
    <t>факт 2018</t>
  </si>
  <si>
    <t>(человеко-дни)</t>
  </si>
  <si>
    <t>ОГАУСО «ГЦ в г. Ульяновске»</t>
  </si>
  <si>
    <t>510 чел.</t>
  </si>
  <si>
    <t>(510 чел. х 365 дн.)</t>
  </si>
  <si>
    <t>Ограничен приём получателей социальных услуг в связи с ремонтом отделения для лежачих больных</t>
  </si>
  <si>
    <t>95147,3/</t>
  </si>
  <si>
    <t>20 чел.</t>
  </si>
  <si>
    <t>(20 чел. х 100 дн.)</t>
  </si>
  <si>
    <t>311,8/</t>
  </si>
  <si>
    <t>ОГАУСО "ДИ в г.Димитровграде</t>
  </si>
  <si>
    <t>329 чел.</t>
  </si>
  <si>
    <t>(329 чел. х 365 дн.)</t>
  </si>
  <si>
    <t>57689,23601/</t>
  </si>
  <si>
    <t>ОГАУСО «СДИ в с. Репьёвка Колхозная»</t>
  </si>
  <si>
    <t>120 чел.</t>
  </si>
  <si>
    <t>(120 чел. х 365 дн.)</t>
  </si>
  <si>
    <t>28665,6/</t>
  </si>
  <si>
    <t>ОГАУСО «ПНИ«Союз» в с. Бригадировка»</t>
  </si>
  <si>
    <t>110 чел.</t>
  </si>
  <si>
    <t>(110 чел. х 355 дн.)</t>
  </si>
  <si>
    <t>36289,8/</t>
  </si>
  <si>
    <t>ОГАУСО «СДИ в с. Акшуат»</t>
  </si>
  <si>
    <t>210 чел.</t>
  </si>
  <si>
    <t>(210 чел. х 365 дн.)</t>
  </si>
  <si>
    <t>40057,88/</t>
  </si>
  <si>
    <t>ОГАУСО «ПНИ в с.Акшуат</t>
  </si>
  <si>
    <t>425 чел.</t>
  </si>
  <si>
    <t>(425 чел. х 365 дн.)</t>
  </si>
  <si>
    <t>71008,85/</t>
  </si>
  <si>
    <t>ОГАУСО «ПНИ в п. Дальнее Поле»</t>
  </si>
  <si>
    <t>160 чел.</t>
  </si>
  <si>
    <t>36437,06/</t>
  </si>
  <si>
    <t>(160 чел. х 365 дн.)</t>
  </si>
  <si>
    <t>ОГАУСО «ПНИ в п. Лесной»</t>
  </si>
  <si>
    <t>118 чел.</t>
  </si>
  <si>
    <t>(152 чел. х 254 дн. +</t>
  </si>
  <si>
    <t>118 чел. х 111 дн.)</t>
  </si>
  <si>
    <t>29132,99/</t>
  </si>
  <si>
    <t>(118 чел. х 31 д.,</t>
  </si>
  <si>
    <t>152 чел. х 334 дн.)</t>
  </si>
  <si>
    <t>ОГАУСО ПНИ в г. Новоульяновске</t>
  </si>
  <si>
    <t>79 чел.</t>
  </si>
  <si>
    <t>(65 чел. х 255, 5 чел. х 247 дн. +</t>
  </si>
  <si>
    <t>74 чел. х 110 дн.)</t>
  </si>
  <si>
    <t>Неполная заполняемость в 1,2,3,4 кварталах 2018 года</t>
  </si>
  <si>
    <t>23071,9/</t>
  </si>
  <si>
    <t>(74 чел. х 31 д.,</t>
  </si>
  <si>
    <t xml:space="preserve">68 чел. х 334 дн., </t>
  </si>
  <si>
    <t>2 чел. х 247 дн.)</t>
  </si>
  <si>
    <t>ОГАУСО "ПНИ в п. Приозёрный"</t>
  </si>
  <si>
    <t>325 чел.</t>
  </si>
  <si>
    <t>(300 чел. х 254 дн. +</t>
  </si>
  <si>
    <t>325 чел. х 111 дн.)</t>
  </si>
  <si>
    <t>82479,700/</t>
  </si>
  <si>
    <t>(325 чел. х 31 д.,</t>
  </si>
  <si>
    <t>300 чел. х 334 дн.)</t>
  </si>
  <si>
    <t>ОГАУСО «РЦ им. Е.М. Чучкалова</t>
  </si>
  <si>
    <t>1687 чел.</t>
  </si>
  <si>
    <t>(1687 путёвок х 18 дн.)</t>
  </si>
  <si>
    <t>36002,3/</t>
  </si>
  <si>
    <t xml:space="preserve"> «РЦ «Сосновый бор» в р.п.Вешкайма</t>
  </si>
  <si>
    <t>1010 чел.</t>
  </si>
  <si>
    <t>(1010 путёвок х 18 дн.)</t>
  </si>
  <si>
    <t>25574,6/</t>
  </si>
  <si>
    <t>ОГАУСО СОЦ "Волжские просторы»</t>
  </si>
  <si>
    <t>1215 чел.</t>
  </si>
  <si>
    <t>(1215 путёвок х 18 дн.)</t>
  </si>
  <si>
    <t>21916,8/</t>
  </si>
  <si>
    <t>(40 путёвок х 18 дн.)</t>
  </si>
  <si>
    <t>720/720</t>
  </si>
  <si>
    <t>479/</t>
  </si>
  <si>
    <t>ОГБУСО «КЦСОН«Исток» в г. Ульяновске</t>
  </si>
  <si>
    <t>Соц. обсл. в полустационарной форме</t>
  </si>
  <si>
    <t>135 чел.</t>
  </si>
  <si>
    <t>(105 чел. х 247 дн.,</t>
  </si>
  <si>
    <t>30 чел. х 200 дн.)</t>
  </si>
  <si>
    <t>18256,64/</t>
  </si>
  <si>
    <t>соц.обсл.на дому</t>
  </si>
  <si>
    <t>2250 чел.</t>
  </si>
  <si>
    <t>(1930 чел. х 35 недель х 2 раза в нед. +</t>
  </si>
  <si>
    <t>2250 чел. х 16 нед. х 2 раза в нед.)</t>
  </si>
  <si>
    <t>80096,10/</t>
  </si>
  <si>
    <t>(2250 чел. х 52 недели х 2 раза в нед.)</t>
  </si>
  <si>
    <t xml:space="preserve">ОГБУСО «ЦСО«Доверие» </t>
  </si>
  <si>
    <t xml:space="preserve">Социальная реабилитация ГПВ и И в условиях ДП </t>
  </si>
  <si>
    <t>57 чел.</t>
  </si>
  <si>
    <t>9305,98385/</t>
  </si>
  <si>
    <t>756 чел.</t>
  </si>
  <si>
    <t>(756 чел. х 52 нед. х 2 раза в нед.)</t>
  </si>
  <si>
    <t>42483,6/</t>
  </si>
  <si>
    <t> 16</t>
  </si>
  <si>
    <t>ОГБУСО «КЦСО в р.п. Павловка»</t>
  </si>
  <si>
    <t>606 чел.</t>
  </si>
  <si>
    <t>(606 чел. х 52 нед. х 2 раза в нед.)</t>
  </si>
  <si>
    <t>41553,4/</t>
  </si>
  <si>
    <t xml:space="preserve">Соц.обсл.в полустационарной форме </t>
  </si>
  <si>
    <t>32 чел.</t>
  </si>
  <si>
    <t>(12 чел. х 247 дн.,</t>
  </si>
  <si>
    <t>12чел. х 247 дн.,</t>
  </si>
  <si>
    <t>8 чел. х 247 дн.)</t>
  </si>
  <si>
    <t>6751,757/</t>
  </si>
  <si>
    <t>ОГБУСО «ЦСО«Парус надежды» в р.п. Кузоватово»</t>
  </si>
  <si>
    <t>63 чел.</t>
  </si>
  <si>
    <t>11449,10/</t>
  </si>
  <si>
    <t>1007 чел.</t>
  </si>
  <si>
    <t>(1007 чел. х 52 нед. х 2 раза в нед.)</t>
  </si>
  <si>
    <t>60306,00/</t>
  </si>
  <si>
    <t>ОГКУСО «ДДИ «Родник» в с. Максимовка»</t>
  </si>
  <si>
    <t>145 чел.</t>
  </si>
  <si>
    <t>(143 чел. х 365 дн.,</t>
  </si>
  <si>
    <t>ОГКУСО  «РЦ в г. Димитровграде»</t>
  </si>
  <si>
    <t>30 чел.</t>
  </si>
  <si>
    <t>(30 чел. х 247 дн.)</t>
  </si>
  <si>
    <t>ОГКУСО «РЦ «Подсолнух»</t>
  </si>
  <si>
    <t>13 чел.</t>
  </si>
  <si>
    <t>(13 чел. х 166 дн.)</t>
  </si>
  <si>
    <t>51 чел.</t>
  </si>
  <si>
    <t>(51 чел. х 219 дн.)</t>
  </si>
  <si>
    <t>25 чел.</t>
  </si>
  <si>
    <t>(55 чел. х 50 дн.+</t>
  </si>
  <si>
    <t>25 чел. х 77 дн.)</t>
  </si>
  <si>
    <t>(25 чел. х 202 дн.)</t>
  </si>
  <si>
    <t>24 чел.</t>
  </si>
  <si>
    <t>(24 чел. х 226 дн.)</t>
  </si>
  <si>
    <t>ОГКУСО «РЦ «Восхождение» в с. Большие Ключищи»</t>
  </si>
  <si>
    <t>620 чел.</t>
  </si>
  <si>
    <t>(620 путёвок х 18 дн.)</t>
  </si>
  <si>
    <t>Преждевременный отъезд детей по заявлениям родителей, в том числе по заболеванию ОРВИ</t>
  </si>
  <si>
    <t>ОГКУСО "Центр обеспечения граждан ТСР и СКЛ и СА для лиц БОМЖ</t>
  </si>
  <si>
    <t>2 чел.</t>
  </si>
  <si>
    <t>(2 чел. х 365 дн.)</t>
  </si>
  <si>
    <t>ОГКУСО "ПГПВ в р.п.Языково"</t>
  </si>
  <si>
    <t>200 чел.</t>
  </si>
  <si>
    <t>Отсутствие граждан на получение услуг</t>
  </si>
  <si>
    <t>(30 чел. х 365 дн.,</t>
  </si>
  <si>
    <t>320 путёвок х 18 дн.)</t>
  </si>
  <si>
    <t>Количество участников мероприятий</t>
  </si>
  <si>
    <t>Человек</t>
  </si>
  <si>
    <t>Количество мероприятий</t>
  </si>
  <si>
    <t>Человеко-час</t>
  </si>
  <si>
    <t xml:space="preserve">    Государственная программа Ульяновской области "Развитие и модернизация образования в Ульяновской области" на 2014-2021 годы </t>
  </si>
  <si>
    <t xml:space="preserve">Подпрограмма"Организация отдыха, оздоровления детей и работников бюджетной сферы в Ульяновской области"
</t>
  </si>
  <si>
    <t>Оказание государственной услуги "Организация отдыха детей и молодежи в каникулярное время с круглосуточным пребыванием"</t>
  </si>
  <si>
    <t>Оказание государственной услуги "Организация отдыха детей и молодежи в каникулярное время с дневным пребыванием"</t>
  </si>
  <si>
    <t>Выполнение государственной работы "Организация деятельности специализированных (профильных) лагерей"</t>
  </si>
  <si>
    <t xml:space="preserve">Подпрограмма «Обеспечение реализации государственной программы»
Подпрограмма «Обеспечение реализации государственной программы»
</t>
  </si>
  <si>
    <t>Оказание государственной услуги «Организация отдыха детей и молодежи с круглогодичным круглосуточным пребыванием»</t>
  </si>
  <si>
    <t>Оказание государственной услуги «Реализация адаптированных основных общеобразовательных программ дошкольного образования»</t>
  </si>
  <si>
    <t>Оказание государственной услуги «Реализация адаптированных основных общеобразовательных программ начального общего образования»</t>
  </si>
  <si>
    <t>Оказание государственной услуги «Реализация адаптированных основных общеобразовательных программ среднего общего образования»</t>
  </si>
  <si>
    <t>Оказание государственной услуги «Реализация адаптированных основных общеобразовательных программ для детей с умственной отсталостью»</t>
  </si>
  <si>
    <t>Оказание государственной услуги «Обучение по адаптированным общеобразовательным программам для детей с умственной отсталостью, находящихся на длительном лечении в медицинских организациях»</t>
  </si>
  <si>
    <t>Оказание государственной услуги «Реализация  основных общеобразовательных программам начального общего образования  для длительно болеющих детей, находящихся в стационаре»</t>
  </si>
  <si>
    <t>Оказание государственной услуги «Реализация  основных общеобразовательных программам основного общего образования  для длительно болеющих детей, находящихся в стационаре»</t>
  </si>
  <si>
    <t>Оказание государственной услуги «Реализация  основных общеобразовательных программам среднего общего образования  для длительно болеющих детей, находящихся в стационаре»</t>
  </si>
  <si>
    <t>Оказание государсвенной услуги "Реализация  основных общеобразовательных программ начального общего образования"</t>
  </si>
  <si>
    <t>Оказание государсвенной услуги "Реализация  основных общеобразовательных программ основного общего образования"</t>
  </si>
  <si>
    <t>Оказание государсвенной услуги "Реализация  основных общеобразовательных программ среднего общего образования"</t>
  </si>
  <si>
    <t>Оказание государственной услуги «Психолого-медико-педагогическое обследование детей»</t>
  </si>
  <si>
    <t>Оказание государственной услуги «Реализация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»</t>
  </si>
  <si>
    <t>Оказание государственной услуги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звена»</t>
  </si>
  <si>
    <t>Оказание государственной услуги «Реализация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»</t>
  </si>
  <si>
    <t>Оказание государственной услуги «Содержание детей»</t>
  </si>
  <si>
    <t>Оказание государственной услуги «Коррекционно-развивающая, компенсирующая, логопедическая помощь обучающимся"</t>
  </si>
  <si>
    <t>Оказание государственной услуги «Психолого-педагогическое консультирование обучающихся, их родителей (законных представителей) и пеагогических работников»</t>
  </si>
  <si>
    <t>Выпонение государственной работы «Ведение информационных ресурсов и баз данных»</t>
  </si>
  <si>
    <t xml:space="preserve">Количество информационных ресурсов и баз данных   </t>
  </si>
  <si>
    <t>Выполнение государственной работы "Организация проведения общественно-значимых мероприятий в сфере образования, науки и молодежной политики"</t>
  </si>
  <si>
    <t>Выполнение государственой работы "Оценка качества образования"</t>
  </si>
  <si>
    <t>Количество разработанных документов</t>
  </si>
  <si>
    <t>Количество разработанных отчетов</t>
  </si>
  <si>
    <t xml:space="preserve">Выполнение государственой работы "Информационно-технологическое обеспечение управления системой образования" </t>
  </si>
  <si>
    <t>Количество составленных отчетов</t>
  </si>
  <si>
    <t>Штука</t>
  </si>
  <si>
    <t>Количество обращений</t>
  </si>
  <si>
    <t>Выполнение государственной работы "Методическое обеспечение образовательной деятельности"</t>
  </si>
  <si>
    <t xml:space="preserve">Выполнение государственной работы 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 </t>
  </si>
  <si>
    <t>Выполнение государственной работы "Осуществление издательской деятельности"</t>
  </si>
  <si>
    <t>Количество номеров</t>
  </si>
  <si>
    <t>Оказание государственной услуги "Реализация дополнительных профессиональных программ повышения квалификации"</t>
  </si>
  <si>
    <t>Количество человеко-часов</t>
  </si>
  <si>
    <t>человек</t>
  </si>
  <si>
    <t>количество человеко-дней</t>
  </si>
  <si>
    <t>человеко-день</t>
  </si>
  <si>
    <t>количество человеко-часов</t>
  </si>
  <si>
    <t>человеко-час</t>
  </si>
  <si>
    <t xml:space="preserve">число обучающихся   </t>
  </si>
  <si>
    <t xml:space="preserve"> человек</t>
  </si>
  <si>
    <t xml:space="preserve">число детей  </t>
  </si>
  <si>
    <t>количество человек</t>
  </si>
  <si>
    <t>единица</t>
  </si>
  <si>
    <t>Итого по подпрограмме:</t>
  </si>
  <si>
    <r>
      <t>Оказание государственной услуги «Реализация дополнительных общеразвивающих программ</t>
    </r>
    <r>
      <rPr>
        <b/>
        <sz val="11"/>
        <rFont val="PT Astra Serif"/>
        <family val="1"/>
      </rPr>
      <t>»</t>
    </r>
  </si>
  <si>
    <t>Оказание государственной услуги «Реализация адаптированных основных общеобразовательных программ основного общего образования»</t>
  </si>
  <si>
    <r>
      <t>Оказание государственной услуги «Реализация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обучающимся с ограниченными возможностями здоровья (ОВЗ)</t>
    </r>
    <r>
      <rPr>
        <b/>
        <sz val="11"/>
        <rFont val="PT Astra Serif"/>
        <family val="1"/>
      </rPr>
      <t>»</t>
    </r>
  </si>
  <si>
    <t>План (первоначальный)</t>
  </si>
  <si>
    <t>Реализация основных общеобразовательных программ основного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</si>
  <si>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Реализация основных общеобразовательных программ среднего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казачества.</t>
  </si>
  <si>
    <t>Отчет об исполнении государственного задания подведомственными Министерству просвещения и воспитания Ульяновской области организациями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</si>
</sst>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0.000"/>
    <numFmt numFmtId="180" formatCode="0.0"/>
    <numFmt numFmtId="181" formatCode="#,##0.0"/>
    <numFmt numFmtId="182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1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FFFF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0" fillId="0" borderId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2" xfId="0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2" fillId="33" borderId="25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57"/>
  <sheetViews>
    <sheetView tabSelected="1" view="pageBreakPreview" zoomScale="115" zoomScaleSheetLayoutView="115" zoomScalePageLayoutView="0" workbookViewId="0" topLeftCell="E6">
      <selection activeCell="A8" sqref="A8:M8"/>
    </sheetView>
  </sheetViews>
  <sheetFormatPr defaultColWidth="9.140625" defaultRowHeight="12.75"/>
  <cols>
    <col min="1" max="1" width="4.7109375" style="15" hidden="1" customWidth="1"/>
    <col min="2" max="2" width="5.140625" style="15" hidden="1" customWidth="1"/>
    <col min="3" max="3" width="4.140625" style="15" hidden="1" customWidth="1"/>
    <col min="4" max="4" width="3.7109375" style="15" hidden="1" customWidth="1"/>
    <col min="5" max="5" width="43.421875" style="16" customWidth="1"/>
    <col min="6" max="6" width="21.421875" style="15" customWidth="1"/>
    <col min="7" max="7" width="18.00390625" style="15" customWidth="1"/>
    <col min="8" max="8" width="18.7109375" style="17" customWidth="1"/>
    <col min="9" max="9" width="16.140625" style="15" customWidth="1"/>
    <col min="10" max="10" width="13.421875" style="15" customWidth="1"/>
    <col min="11" max="11" width="15.7109375" style="15" customWidth="1"/>
    <col min="12" max="12" width="16.7109375" style="15" customWidth="1"/>
    <col min="13" max="13" width="18.140625" style="15" customWidth="1"/>
    <col min="14" max="14" width="10.00390625" style="15" hidden="1" customWidth="1"/>
    <col min="15" max="15" width="27.00390625" style="15" hidden="1" customWidth="1"/>
    <col min="16" max="16" width="19.28125" style="15" hidden="1" customWidth="1"/>
    <col min="17" max="17" width="18.7109375" style="15" hidden="1" customWidth="1"/>
    <col min="18" max="21" width="0" style="15" hidden="1" customWidth="1"/>
    <col min="22" max="22" width="9.140625" style="15" customWidth="1"/>
    <col min="23" max="23" width="14.57421875" style="15" customWidth="1"/>
    <col min="24" max="16384" width="9.140625" style="15" customWidth="1"/>
  </cols>
  <sheetData>
    <row r="1" ht="15" customHeight="1" hidden="1"/>
    <row r="2" ht="15" customHeight="1" hidden="1"/>
    <row r="3" ht="15" customHeight="1" hidden="1"/>
    <row r="4" spans="12:13" ht="15" hidden="1">
      <c r="L4" s="49" t="s">
        <v>3</v>
      </c>
      <c r="M4" s="49"/>
    </row>
    <row r="5" spans="4:13" ht="15" customHeight="1" hidden="1">
      <c r="D5" s="17"/>
      <c r="F5" s="17"/>
      <c r="G5" s="17"/>
      <c r="L5" s="49" t="s">
        <v>10</v>
      </c>
      <c r="M5" s="49"/>
    </row>
    <row r="6" spans="4:13" ht="15" customHeight="1">
      <c r="D6" s="17"/>
      <c r="F6" s="17"/>
      <c r="G6" s="17"/>
      <c r="L6" s="16"/>
      <c r="M6" s="19" t="s">
        <v>13</v>
      </c>
    </row>
    <row r="7" spans="1:13" ht="15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27" customHeight="1">
      <c r="A8" s="51" t="s">
        <v>226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10" spans="1:13" ht="63" customHeight="1">
      <c r="A10" s="55" t="s">
        <v>0</v>
      </c>
      <c r="B10" s="55"/>
      <c r="C10" s="55"/>
      <c r="D10" s="55"/>
      <c r="E10" s="53" t="s">
        <v>4</v>
      </c>
      <c r="F10" s="52" t="s">
        <v>5</v>
      </c>
      <c r="G10" s="52" t="s">
        <v>6</v>
      </c>
      <c r="H10" s="62" t="s">
        <v>7</v>
      </c>
      <c r="I10" s="63"/>
      <c r="J10" s="64"/>
      <c r="K10" s="62" t="s">
        <v>14</v>
      </c>
      <c r="L10" s="63"/>
      <c r="M10" s="64"/>
    </row>
    <row r="11" spans="1:13" ht="41.25" customHeight="1">
      <c r="A11" s="18" t="s">
        <v>1</v>
      </c>
      <c r="B11" s="18" t="s">
        <v>2</v>
      </c>
      <c r="C11" s="18" t="s">
        <v>8</v>
      </c>
      <c r="D11" s="1" t="s">
        <v>9</v>
      </c>
      <c r="E11" s="54"/>
      <c r="F11" s="52"/>
      <c r="G11" s="52"/>
      <c r="H11" s="20" t="s">
        <v>223</v>
      </c>
      <c r="I11" s="20" t="s">
        <v>12</v>
      </c>
      <c r="J11" s="20" t="s">
        <v>11</v>
      </c>
      <c r="K11" s="20" t="s">
        <v>223</v>
      </c>
      <c r="L11" s="20" t="s">
        <v>12</v>
      </c>
      <c r="M11" s="20" t="s">
        <v>11</v>
      </c>
    </row>
    <row r="12" spans="5:13" ht="34.5" customHeight="1">
      <c r="E12" s="56" t="s">
        <v>168</v>
      </c>
      <c r="F12" s="57"/>
      <c r="G12" s="57"/>
      <c r="H12" s="57"/>
      <c r="I12" s="57"/>
      <c r="J12" s="57"/>
      <c r="K12" s="57"/>
      <c r="L12" s="57"/>
      <c r="M12" s="58"/>
    </row>
    <row r="13" spans="5:13" ht="48" customHeight="1">
      <c r="E13" s="56" t="s">
        <v>169</v>
      </c>
      <c r="F13" s="57"/>
      <c r="G13" s="57"/>
      <c r="H13" s="57"/>
      <c r="I13" s="57"/>
      <c r="J13" s="57"/>
      <c r="K13" s="57"/>
      <c r="L13" s="57"/>
      <c r="M13" s="58"/>
    </row>
    <row r="14" spans="5:13" ht="57">
      <c r="E14" s="24" t="s">
        <v>170</v>
      </c>
      <c r="F14" s="25" t="s">
        <v>210</v>
      </c>
      <c r="G14" s="25" t="s">
        <v>211</v>
      </c>
      <c r="H14" s="26">
        <v>372120</v>
      </c>
      <c r="I14" s="26">
        <v>372120</v>
      </c>
      <c r="J14" s="23">
        <v>98</v>
      </c>
      <c r="K14" s="23">
        <v>16140.5</v>
      </c>
      <c r="L14" s="23">
        <v>0</v>
      </c>
      <c r="M14" s="23">
        <v>0</v>
      </c>
    </row>
    <row r="15" spans="5:13" ht="57">
      <c r="E15" s="24" t="s">
        <v>171</v>
      </c>
      <c r="F15" s="25" t="s">
        <v>210</v>
      </c>
      <c r="G15" s="25" t="s">
        <v>211</v>
      </c>
      <c r="H15" s="26">
        <v>6354</v>
      </c>
      <c r="I15" s="26">
        <v>6354</v>
      </c>
      <c r="J15" s="27">
        <v>0</v>
      </c>
      <c r="K15" s="27">
        <v>744</v>
      </c>
      <c r="L15" s="27">
        <v>0</v>
      </c>
      <c r="M15" s="27">
        <v>0</v>
      </c>
    </row>
    <row r="16" spans="5:13" ht="57">
      <c r="E16" s="24" t="s">
        <v>172</v>
      </c>
      <c r="F16" s="25" t="s">
        <v>210</v>
      </c>
      <c r="G16" s="25" t="s">
        <v>211</v>
      </c>
      <c r="H16" s="26">
        <v>10065</v>
      </c>
      <c r="I16" s="26">
        <v>10065</v>
      </c>
      <c r="J16" s="23">
        <v>0</v>
      </c>
      <c r="K16" s="23">
        <v>4351.2</v>
      </c>
      <c r="L16" s="23">
        <v>0</v>
      </c>
      <c r="M16" s="23">
        <v>0</v>
      </c>
    </row>
    <row r="17" spans="5:13" ht="15">
      <c r="E17" s="28" t="s">
        <v>219</v>
      </c>
      <c r="F17" s="29"/>
      <c r="G17" s="29"/>
      <c r="H17" s="23"/>
      <c r="I17" s="23"/>
      <c r="J17" s="23"/>
      <c r="K17" s="23"/>
      <c r="L17" s="30">
        <f>SUM(L14:L16)</f>
        <v>0</v>
      </c>
      <c r="M17" s="30">
        <f>SUM(M14:M16)</f>
        <v>0</v>
      </c>
    </row>
    <row r="18" spans="5:13" ht="29.25" customHeight="1">
      <c r="E18" s="59" t="s">
        <v>173</v>
      </c>
      <c r="F18" s="60"/>
      <c r="G18" s="60"/>
      <c r="H18" s="60"/>
      <c r="I18" s="60"/>
      <c r="J18" s="60"/>
      <c r="K18" s="60"/>
      <c r="L18" s="60"/>
      <c r="M18" s="61"/>
    </row>
    <row r="19" spans="5:13" ht="57">
      <c r="E19" s="24" t="s">
        <v>174</v>
      </c>
      <c r="F19" s="25" t="s">
        <v>210</v>
      </c>
      <c r="G19" s="25" t="s">
        <v>211</v>
      </c>
      <c r="H19" s="26">
        <v>21710</v>
      </c>
      <c r="I19" s="23">
        <v>12710</v>
      </c>
      <c r="J19" s="23">
        <v>7745</v>
      </c>
      <c r="K19" s="23">
        <v>1418</v>
      </c>
      <c r="L19" s="23">
        <v>422</v>
      </c>
      <c r="M19" s="23">
        <v>408.1</v>
      </c>
    </row>
    <row r="20" spans="5:13" ht="42.75">
      <c r="E20" s="24" t="s">
        <v>220</v>
      </c>
      <c r="F20" s="25" t="s">
        <v>212</v>
      </c>
      <c r="G20" s="25" t="s">
        <v>213</v>
      </c>
      <c r="H20" s="23">
        <f>1419987+62640</f>
        <v>1482627</v>
      </c>
      <c r="I20" s="23">
        <f>1419987+62640</f>
        <v>1482627</v>
      </c>
      <c r="J20" s="23">
        <f>957659+62640</f>
        <v>1020299</v>
      </c>
      <c r="K20" s="23">
        <v>138456.4</v>
      </c>
      <c r="L20" s="23">
        <v>150724.933</v>
      </c>
      <c r="M20" s="23">
        <v>150724.933</v>
      </c>
    </row>
    <row r="21" spans="5:23" ht="57">
      <c r="E21" s="24" t="s">
        <v>175</v>
      </c>
      <c r="F21" s="25" t="s">
        <v>214</v>
      </c>
      <c r="G21" s="25" t="s">
        <v>215</v>
      </c>
      <c r="H21" s="31">
        <v>42</v>
      </c>
      <c r="I21" s="31">
        <v>42</v>
      </c>
      <c r="J21" s="31">
        <v>56</v>
      </c>
      <c r="K21" s="32">
        <v>6022.722</v>
      </c>
      <c r="L21" s="32">
        <v>7740.1998</v>
      </c>
      <c r="M21" s="32">
        <v>7656.051305094244</v>
      </c>
      <c r="W21" s="22"/>
    </row>
    <row r="22" spans="5:13" ht="57">
      <c r="E22" s="24" t="s">
        <v>176</v>
      </c>
      <c r="F22" s="25" t="s">
        <v>214</v>
      </c>
      <c r="G22" s="25" t="s">
        <v>215</v>
      </c>
      <c r="H22" s="31">
        <v>485</v>
      </c>
      <c r="I22" s="31">
        <v>485</v>
      </c>
      <c r="J22" s="31">
        <v>495</v>
      </c>
      <c r="K22" s="32">
        <v>56736.2108</v>
      </c>
      <c r="L22" s="33">
        <v>72915.4688</v>
      </c>
      <c r="M22" s="33">
        <v>72122.75921757452</v>
      </c>
    </row>
    <row r="23" spans="5:13" ht="57">
      <c r="E23" s="34" t="s">
        <v>221</v>
      </c>
      <c r="F23" s="25" t="s">
        <v>214</v>
      </c>
      <c r="G23" s="25" t="s">
        <v>215</v>
      </c>
      <c r="H23" s="31">
        <v>370</v>
      </c>
      <c r="I23" s="31">
        <v>370</v>
      </c>
      <c r="J23" s="31">
        <v>370</v>
      </c>
      <c r="K23" s="32">
        <v>53294.3084</v>
      </c>
      <c r="L23" s="33">
        <v>68492.0517</v>
      </c>
      <c r="M23" s="33">
        <v>67747.43183250421</v>
      </c>
    </row>
    <row r="24" spans="5:13" ht="57">
      <c r="E24" s="24" t="s">
        <v>177</v>
      </c>
      <c r="F24" s="25" t="s">
        <v>214</v>
      </c>
      <c r="G24" s="25" t="s">
        <v>215</v>
      </c>
      <c r="H24" s="31">
        <v>20</v>
      </c>
      <c r="I24" s="31">
        <v>20</v>
      </c>
      <c r="J24" s="31">
        <v>20</v>
      </c>
      <c r="K24" s="32">
        <v>2024.41349</v>
      </c>
      <c r="L24" s="33">
        <v>2601.70809</v>
      </c>
      <c r="M24" s="33">
        <v>2573.4233000776494</v>
      </c>
    </row>
    <row r="25" spans="5:13" ht="57">
      <c r="E25" s="24" t="s">
        <v>178</v>
      </c>
      <c r="F25" s="25" t="s">
        <v>214</v>
      </c>
      <c r="G25" s="25" t="s">
        <v>215</v>
      </c>
      <c r="H25" s="31">
        <v>1206</v>
      </c>
      <c r="I25" s="31">
        <v>1206</v>
      </c>
      <c r="J25" s="31">
        <v>1219</v>
      </c>
      <c r="K25" s="32">
        <v>133666.701</v>
      </c>
      <c r="L25" s="33">
        <v>171783.946</v>
      </c>
      <c r="M25" s="33">
        <v>169916.37614543925</v>
      </c>
    </row>
    <row r="26" spans="5:13" ht="85.5">
      <c r="E26" s="24" t="s">
        <v>179</v>
      </c>
      <c r="F26" s="25" t="s">
        <v>214</v>
      </c>
      <c r="G26" s="25" t="s">
        <v>215</v>
      </c>
      <c r="H26" s="31">
        <v>30</v>
      </c>
      <c r="I26" s="31">
        <v>30</v>
      </c>
      <c r="J26" s="31">
        <v>30</v>
      </c>
      <c r="K26" s="32">
        <v>120.0158</v>
      </c>
      <c r="L26" s="33">
        <v>154.2403</v>
      </c>
      <c r="M26" s="33">
        <v>152.56346930688218</v>
      </c>
    </row>
    <row r="27" spans="5:13" ht="85.5">
      <c r="E27" s="24" t="s">
        <v>180</v>
      </c>
      <c r="F27" s="25" t="s">
        <v>214</v>
      </c>
      <c r="G27" s="25" t="s">
        <v>215</v>
      </c>
      <c r="H27" s="31">
        <v>8</v>
      </c>
      <c r="I27" s="31">
        <v>8</v>
      </c>
      <c r="J27" s="31">
        <v>8</v>
      </c>
      <c r="K27" s="32">
        <v>1307.9933</v>
      </c>
      <c r="L27" s="33">
        <v>1680.989</v>
      </c>
      <c r="M27" s="33">
        <v>1662.714013668772</v>
      </c>
    </row>
    <row r="28" spans="5:13" ht="85.5">
      <c r="E28" s="24" t="s">
        <v>181</v>
      </c>
      <c r="F28" s="25" t="s">
        <v>214</v>
      </c>
      <c r="G28" s="25" t="s">
        <v>215</v>
      </c>
      <c r="H28" s="31">
        <v>9</v>
      </c>
      <c r="I28" s="31">
        <v>9</v>
      </c>
      <c r="J28" s="31">
        <v>9</v>
      </c>
      <c r="K28" s="32">
        <v>1471.5317</v>
      </c>
      <c r="L28" s="33">
        <v>1891.16306</v>
      </c>
      <c r="M28" s="33">
        <v>1870.603047234065</v>
      </c>
    </row>
    <row r="29" spans="5:13" ht="85.5">
      <c r="E29" s="24" t="s">
        <v>182</v>
      </c>
      <c r="F29" s="25" t="s">
        <v>214</v>
      </c>
      <c r="G29" s="25" t="s">
        <v>215</v>
      </c>
      <c r="H29" s="31">
        <v>3</v>
      </c>
      <c r="I29" s="31">
        <v>3</v>
      </c>
      <c r="J29" s="31">
        <v>3</v>
      </c>
      <c r="K29" s="32">
        <v>490.4583</v>
      </c>
      <c r="L29" s="33">
        <v>630.3205</v>
      </c>
      <c r="M29" s="33">
        <v>623.4679732690928</v>
      </c>
    </row>
    <row r="30" spans="5:13" ht="57">
      <c r="E30" s="24" t="s">
        <v>183</v>
      </c>
      <c r="F30" s="25" t="s">
        <v>214</v>
      </c>
      <c r="G30" s="25" t="s">
        <v>215</v>
      </c>
      <c r="H30" s="35"/>
      <c r="I30" s="35">
        <v>1191</v>
      </c>
      <c r="J30" s="35">
        <v>1191</v>
      </c>
      <c r="K30" s="33"/>
      <c r="L30" s="33">
        <v>20974.826887481733</v>
      </c>
      <c r="M30" s="33">
        <v>20974.826887481733</v>
      </c>
    </row>
    <row r="31" spans="5:13" ht="57">
      <c r="E31" s="24" t="s">
        <v>184</v>
      </c>
      <c r="F31" s="25" t="s">
        <v>214</v>
      </c>
      <c r="G31" s="25" t="s">
        <v>215</v>
      </c>
      <c r="H31" s="35"/>
      <c r="I31" s="35">
        <v>1290</v>
      </c>
      <c r="J31" s="35">
        <v>1290</v>
      </c>
      <c r="K31" s="33"/>
      <c r="L31" s="33">
        <v>22718.326351680465</v>
      </c>
      <c r="M31" s="33">
        <v>22718.326351680465</v>
      </c>
    </row>
    <row r="32" spans="5:13" ht="57">
      <c r="E32" s="24" t="s">
        <v>185</v>
      </c>
      <c r="F32" s="25" t="s">
        <v>214</v>
      </c>
      <c r="G32" s="25" t="s">
        <v>215</v>
      </c>
      <c r="H32" s="36"/>
      <c r="I32" s="36">
        <v>1625</v>
      </c>
      <c r="J32" s="36">
        <v>1625</v>
      </c>
      <c r="K32" s="33"/>
      <c r="L32" s="33">
        <v>28618.0467608378</v>
      </c>
      <c r="M32" s="33">
        <v>28618.0467608378</v>
      </c>
    </row>
    <row r="33" spans="5:13" ht="135">
      <c r="E33" s="37" t="s">
        <v>224</v>
      </c>
      <c r="F33" s="25" t="s">
        <v>214</v>
      </c>
      <c r="G33" s="29" t="s">
        <v>215</v>
      </c>
      <c r="H33" s="35">
        <v>150</v>
      </c>
      <c r="I33" s="35">
        <v>150</v>
      </c>
      <c r="J33" s="35">
        <v>150</v>
      </c>
      <c r="K33" s="32">
        <v>38902.94117</v>
      </c>
      <c r="L33" s="33">
        <v>43728.58235294117</v>
      </c>
      <c r="M33" s="33">
        <v>43185.75617647059</v>
      </c>
    </row>
    <row r="34" spans="5:13" ht="135">
      <c r="E34" s="38" t="s">
        <v>225</v>
      </c>
      <c r="F34" s="25" t="s">
        <v>214</v>
      </c>
      <c r="G34" s="25" t="s">
        <v>215</v>
      </c>
      <c r="H34" s="36">
        <v>20</v>
      </c>
      <c r="I34" s="36">
        <v>20</v>
      </c>
      <c r="J34" s="36">
        <v>20</v>
      </c>
      <c r="K34" s="32">
        <v>5187.058</v>
      </c>
      <c r="L34" s="33">
        <v>5830.477647058823</v>
      </c>
      <c r="M34" s="33">
        <v>5758.100823529412</v>
      </c>
    </row>
    <row r="35" spans="5:13" ht="42.75">
      <c r="E35" s="24" t="s">
        <v>186</v>
      </c>
      <c r="F35" s="25" t="s">
        <v>216</v>
      </c>
      <c r="G35" s="25" t="s">
        <v>215</v>
      </c>
      <c r="H35" s="23">
        <v>5279</v>
      </c>
      <c r="I35" s="23">
        <v>5279</v>
      </c>
      <c r="J35" s="23">
        <v>5279</v>
      </c>
      <c r="K35" s="32">
        <v>9695.7556</v>
      </c>
      <c r="L35" s="33">
        <v>12460.6588</v>
      </c>
      <c r="M35" s="33">
        <v>12325.191208388302</v>
      </c>
    </row>
    <row r="36" spans="5:23" ht="114.75" customHeight="1">
      <c r="E36" s="24" t="s">
        <v>187</v>
      </c>
      <c r="F36" s="25" t="s">
        <v>214</v>
      </c>
      <c r="G36" s="25" t="s">
        <v>209</v>
      </c>
      <c r="H36" s="26"/>
      <c r="I36" s="23">
        <v>3159</v>
      </c>
      <c r="J36" s="23">
        <v>3163</v>
      </c>
      <c r="K36" s="33">
        <v>211652.94772</v>
      </c>
      <c r="L36" s="33">
        <v>280969.5549</v>
      </c>
      <c r="M36" s="33">
        <v>280969.5549</v>
      </c>
      <c r="W36" s="21"/>
    </row>
    <row r="37" spans="5:13" ht="85.5" customHeight="1">
      <c r="E37" s="24" t="s">
        <v>188</v>
      </c>
      <c r="F37" s="25" t="s">
        <v>214</v>
      </c>
      <c r="G37" s="25" t="s">
        <v>209</v>
      </c>
      <c r="H37" s="26"/>
      <c r="I37" s="39">
        <v>8614.25</v>
      </c>
      <c r="J37" s="39">
        <v>8592.3</v>
      </c>
      <c r="K37" s="33">
        <v>569081.74842</v>
      </c>
      <c r="L37" s="33">
        <v>755456.73839</v>
      </c>
      <c r="M37" s="33">
        <v>755456.73839</v>
      </c>
    </row>
    <row r="38" spans="5:13" ht="105" customHeight="1">
      <c r="E38" s="24" t="s">
        <v>189</v>
      </c>
      <c r="F38" s="25" t="s">
        <v>212</v>
      </c>
      <c r="G38" s="25" t="s">
        <v>213</v>
      </c>
      <c r="H38" s="26"/>
      <c r="I38" s="40">
        <v>10834</v>
      </c>
      <c r="J38" s="40">
        <v>10834</v>
      </c>
      <c r="K38" s="33">
        <v>15278.7075</v>
      </c>
      <c r="L38" s="33">
        <v>20282.50352</v>
      </c>
      <c r="M38" s="33">
        <v>20282.50352</v>
      </c>
    </row>
    <row r="39" spans="5:13" ht="129" customHeight="1">
      <c r="E39" s="24" t="s">
        <v>222</v>
      </c>
      <c r="F39" s="25" t="s">
        <v>212</v>
      </c>
      <c r="G39" s="25" t="s">
        <v>213</v>
      </c>
      <c r="H39" s="26"/>
      <c r="I39" s="40">
        <v>62800</v>
      </c>
      <c r="J39" s="40">
        <v>62800</v>
      </c>
      <c r="K39" s="33">
        <v>26473.0963</v>
      </c>
      <c r="L39" s="33">
        <v>35143.06872</v>
      </c>
      <c r="M39" s="33">
        <v>35143.06872</v>
      </c>
    </row>
    <row r="40" spans="5:13" ht="28.5">
      <c r="E40" s="24" t="s">
        <v>190</v>
      </c>
      <c r="F40" s="25" t="s">
        <v>214</v>
      </c>
      <c r="G40" s="25" t="s">
        <v>209</v>
      </c>
      <c r="H40" s="26"/>
      <c r="I40" s="39">
        <v>1867</v>
      </c>
      <c r="J40" s="39">
        <v>1886</v>
      </c>
      <c r="K40" s="32">
        <v>185884.569</v>
      </c>
      <c r="L40" s="32">
        <v>238892.5939</v>
      </c>
      <c r="M40" s="33">
        <v>236295.44313091363</v>
      </c>
    </row>
    <row r="41" spans="5:13" ht="57">
      <c r="E41" s="24" t="s">
        <v>191</v>
      </c>
      <c r="F41" s="25" t="s">
        <v>217</v>
      </c>
      <c r="G41" s="25" t="s">
        <v>209</v>
      </c>
      <c r="H41" s="26"/>
      <c r="I41" s="39">
        <v>325</v>
      </c>
      <c r="J41" s="39">
        <v>325</v>
      </c>
      <c r="K41" s="32">
        <v>7778.017</v>
      </c>
      <c r="L41" s="32">
        <v>9996.0469</v>
      </c>
      <c r="M41" s="33">
        <v>9887.37368595238</v>
      </c>
    </row>
    <row r="42" spans="5:13" ht="71.25">
      <c r="E42" s="24" t="s">
        <v>192</v>
      </c>
      <c r="F42" s="25" t="s">
        <v>217</v>
      </c>
      <c r="G42" s="25" t="s">
        <v>209</v>
      </c>
      <c r="H42" s="26"/>
      <c r="I42" s="39">
        <v>1149</v>
      </c>
      <c r="J42" s="39">
        <v>1174</v>
      </c>
      <c r="K42" s="32">
        <v>8575.815</v>
      </c>
      <c r="L42" s="32">
        <v>11021.3496</v>
      </c>
      <c r="M42" s="33">
        <v>10901.529670576938</v>
      </c>
    </row>
    <row r="43" spans="5:13" ht="60">
      <c r="E43" s="24" t="s">
        <v>193</v>
      </c>
      <c r="F43" s="25" t="s">
        <v>194</v>
      </c>
      <c r="G43" s="25" t="s">
        <v>218</v>
      </c>
      <c r="H43" s="26">
        <v>6</v>
      </c>
      <c r="I43" s="41">
        <v>6</v>
      </c>
      <c r="J43" s="41">
        <v>6</v>
      </c>
      <c r="K43" s="42">
        <v>5326.5994</v>
      </c>
      <c r="L43" s="41">
        <v>5403.9</v>
      </c>
      <c r="M43" s="41">
        <v>5403.9</v>
      </c>
    </row>
    <row r="44" spans="5:13" ht="71.25">
      <c r="E44" s="43" t="s">
        <v>195</v>
      </c>
      <c r="F44" s="23" t="s">
        <v>166</v>
      </c>
      <c r="G44" s="25" t="s">
        <v>218</v>
      </c>
      <c r="H44" s="26">
        <v>15</v>
      </c>
      <c r="I44" s="23">
        <v>15</v>
      </c>
      <c r="J44" s="23">
        <v>15</v>
      </c>
      <c r="K44" s="42">
        <v>5326.106</v>
      </c>
      <c r="L44" s="23">
        <v>5403.4</v>
      </c>
      <c r="M44" s="23">
        <v>5403.4</v>
      </c>
    </row>
    <row r="45" spans="5:13" ht="30">
      <c r="E45" s="44" t="s">
        <v>196</v>
      </c>
      <c r="F45" s="23" t="s">
        <v>166</v>
      </c>
      <c r="G45" s="25" t="s">
        <v>218</v>
      </c>
      <c r="H45" s="26">
        <v>3</v>
      </c>
      <c r="I45" s="23">
        <v>3</v>
      </c>
      <c r="J45" s="23">
        <v>3</v>
      </c>
      <c r="K45" s="42">
        <v>266.729</v>
      </c>
      <c r="L45" s="23">
        <v>270.6</v>
      </c>
      <c r="M45" s="23">
        <v>270.6</v>
      </c>
    </row>
    <row r="46" spans="5:13" ht="45">
      <c r="E46" s="44" t="s">
        <v>196</v>
      </c>
      <c r="F46" s="23" t="s">
        <v>197</v>
      </c>
      <c r="G46" s="25" t="s">
        <v>218</v>
      </c>
      <c r="H46" s="26">
        <v>50</v>
      </c>
      <c r="I46" s="23">
        <v>50</v>
      </c>
      <c r="J46" s="23">
        <v>50</v>
      </c>
      <c r="K46" s="42">
        <v>5177.46</v>
      </c>
      <c r="L46" s="23">
        <v>5252.6</v>
      </c>
      <c r="M46" s="23">
        <v>5252.6</v>
      </c>
    </row>
    <row r="47" spans="5:13" ht="45">
      <c r="E47" s="44" t="s">
        <v>196</v>
      </c>
      <c r="F47" s="23" t="s">
        <v>198</v>
      </c>
      <c r="G47" s="25" t="s">
        <v>218</v>
      </c>
      <c r="H47" s="26">
        <v>3</v>
      </c>
      <c r="I47" s="23">
        <v>3</v>
      </c>
      <c r="J47" s="23">
        <v>3</v>
      </c>
      <c r="K47" s="42">
        <v>403.05</v>
      </c>
      <c r="L47" s="23">
        <v>408.9</v>
      </c>
      <c r="M47" s="23">
        <v>408.9</v>
      </c>
    </row>
    <row r="48" spans="5:13" ht="57">
      <c r="E48" s="45" t="s">
        <v>199</v>
      </c>
      <c r="F48" s="23" t="s">
        <v>197</v>
      </c>
      <c r="G48" s="25" t="s">
        <v>218</v>
      </c>
      <c r="H48" s="26">
        <v>5</v>
      </c>
      <c r="I48" s="23">
        <v>5</v>
      </c>
      <c r="J48" s="23">
        <v>5</v>
      </c>
      <c r="K48" s="42">
        <v>2431.513</v>
      </c>
      <c r="L48" s="23">
        <v>2466.8</v>
      </c>
      <c r="M48" s="23">
        <v>2466.8</v>
      </c>
    </row>
    <row r="49" spans="5:13" ht="57">
      <c r="E49" s="45" t="s">
        <v>199</v>
      </c>
      <c r="F49" s="23" t="s">
        <v>200</v>
      </c>
      <c r="G49" s="46" t="s">
        <v>201</v>
      </c>
      <c r="H49" s="23">
        <v>12</v>
      </c>
      <c r="I49" s="23">
        <v>12</v>
      </c>
      <c r="J49" s="23">
        <v>12</v>
      </c>
      <c r="K49" s="42">
        <v>2433.1891</v>
      </c>
      <c r="L49" s="23">
        <v>2468.5</v>
      </c>
      <c r="M49" s="23">
        <v>2468.5</v>
      </c>
    </row>
    <row r="50" spans="5:13" ht="57">
      <c r="E50" s="45" t="s">
        <v>199</v>
      </c>
      <c r="F50" s="23" t="s">
        <v>202</v>
      </c>
      <c r="G50" s="25" t="s">
        <v>218</v>
      </c>
      <c r="H50" s="23">
        <v>50</v>
      </c>
      <c r="I50" s="23">
        <v>50</v>
      </c>
      <c r="J50" s="23">
        <v>50</v>
      </c>
      <c r="K50" s="42">
        <v>12152.6386</v>
      </c>
      <c r="L50" s="23">
        <v>12329</v>
      </c>
      <c r="M50" s="23">
        <v>12329</v>
      </c>
    </row>
    <row r="51" spans="5:13" ht="42.75">
      <c r="E51" s="45" t="s">
        <v>203</v>
      </c>
      <c r="F51" s="23" t="s">
        <v>166</v>
      </c>
      <c r="G51" s="25" t="s">
        <v>218</v>
      </c>
      <c r="H51" s="23">
        <v>60</v>
      </c>
      <c r="I51" s="23">
        <v>60</v>
      </c>
      <c r="J51" s="23">
        <v>60</v>
      </c>
      <c r="K51" s="42">
        <v>311.972</v>
      </c>
      <c r="L51" s="23">
        <v>316.5</v>
      </c>
      <c r="M51" s="23">
        <v>316.5</v>
      </c>
    </row>
    <row r="52" spans="5:13" ht="45">
      <c r="E52" s="45" t="s">
        <v>203</v>
      </c>
      <c r="F52" s="23" t="s">
        <v>197</v>
      </c>
      <c r="G52" s="25" t="s">
        <v>218</v>
      </c>
      <c r="H52" s="23">
        <v>3184</v>
      </c>
      <c r="I52" s="23">
        <v>3184</v>
      </c>
      <c r="J52" s="23">
        <v>3184</v>
      </c>
      <c r="K52" s="42">
        <v>9772.972</v>
      </c>
      <c r="L52" s="23">
        <v>9914.8</v>
      </c>
      <c r="M52" s="23">
        <v>9914.8</v>
      </c>
    </row>
    <row r="53" spans="5:13" ht="45">
      <c r="E53" s="45" t="s">
        <v>203</v>
      </c>
      <c r="F53" s="23" t="s">
        <v>198</v>
      </c>
      <c r="G53" s="25" t="s">
        <v>218</v>
      </c>
      <c r="H53" s="23">
        <v>7</v>
      </c>
      <c r="I53" s="23">
        <v>7</v>
      </c>
      <c r="J53" s="23">
        <v>7</v>
      </c>
      <c r="K53" s="42">
        <v>28.8808</v>
      </c>
      <c r="L53" s="23">
        <v>29.3</v>
      </c>
      <c r="M53" s="23">
        <v>29.3</v>
      </c>
    </row>
    <row r="54" spans="5:13" ht="156.75">
      <c r="E54" s="43" t="s">
        <v>204</v>
      </c>
      <c r="F54" s="23" t="s">
        <v>166</v>
      </c>
      <c r="G54" s="47" t="s">
        <v>218</v>
      </c>
      <c r="H54" s="23">
        <v>26</v>
      </c>
      <c r="I54" s="23">
        <v>26</v>
      </c>
      <c r="J54" s="23">
        <v>26</v>
      </c>
      <c r="K54" s="42">
        <v>117.1</v>
      </c>
      <c r="L54" s="23">
        <v>118.8</v>
      </c>
      <c r="M54" s="23">
        <v>118.8</v>
      </c>
    </row>
    <row r="55" spans="5:13" ht="156.75">
      <c r="E55" s="43" t="s">
        <v>204</v>
      </c>
      <c r="F55" s="23" t="s">
        <v>164</v>
      </c>
      <c r="G55" s="23" t="s">
        <v>165</v>
      </c>
      <c r="H55" s="23">
        <v>2884</v>
      </c>
      <c r="I55" s="23">
        <v>2884</v>
      </c>
      <c r="J55" s="23">
        <v>2884</v>
      </c>
      <c r="K55" s="42">
        <v>9467.6043</v>
      </c>
      <c r="L55" s="23">
        <v>9605</v>
      </c>
      <c r="M55" s="23">
        <v>9605</v>
      </c>
    </row>
    <row r="56" spans="5:13" ht="42.75">
      <c r="E56" s="43" t="s">
        <v>205</v>
      </c>
      <c r="F56" s="23" t="s">
        <v>206</v>
      </c>
      <c r="G56" s="23" t="s">
        <v>201</v>
      </c>
      <c r="H56" s="23">
        <v>4</v>
      </c>
      <c r="I56" s="23">
        <v>4</v>
      </c>
      <c r="J56" s="23">
        <v>4</v>
      </c>
      <c r="K56" s="42">
        <v>79.8413</v>
      </c>
      <c r="L56" s="23">
        <v>81</v>
      </c>
      <c r="M56" s="23">
        <v>81</v>
      </c>
    </row>
    <row r="57" spans="5:13" ht="57">
      <c r="E57" s="48" t="s">
        <v>207</v>
      </c>
      <c r="F57" s="23" t="s">
        <v>208</v>
      </c>
      <c r="G57" s="23" t="s">
        <v>167</v>
      </c>
      <c r="H57" s="23">
        <v>23994</v>
      </c>
      <c r="I57" s="23">
        <v>23994</v>
      </c>
      <c r="J57" s="23">
        <v>23994</v>
      </c>
      <c r="K57" s="42">
        <v>31.936</v>
      </c>
      <c r="L57" s="23">
        <v>32.4</v>
      </c>
      <c r="M57" s="23">
        <v>32.4</v>
      </c>
    </row>
  </sheetData>
  <sheetProtection/>
  <mergeCells count="13">
    <mergeCell ref="E12:M12"/>
    <mergeCell ref="E13:M13"/>
    <mergeCell ref="E18:M18"/>
    <mergeCell ref="K10:M10"/>
    <mergeCell ref="H10:J10"/>
    <mergeCell ref="L4:M4"/>
    <mergeCell ref="L5:M5"/>
    <mergeCell ref="A7:M7"/>
    <mergeCell ref="A8:M8"/>
    <mergeCell ref="G10:G11"/>
    <mergeCell ref="E10:E11"/>
    <mergeCell ref="A10:D10"/>
    <mergeCell ref="F10:F11"/>
  </mergeCells>
  <printOptions horizontalCentered="1"/>
  <pageMargins left="0.7874015748031497" right="0.1968503937007874" top="0" bottom="0" header="0" footer="0"/>
  <pageSetup fitToHeight="0" fitToWidth="1" horizontalDpi="600" verticalDpi="600" orientation="portrait" paperSize="9" scale="52" r:id="rId1"/>
  <headerFooter alignWithMargins="0">
    <oddFooter>&amp;R&amp;P</oddFooter>
  </headerFooter>
  <colBreaks count="1" manualBreakCount="1">
    <brk id="13" max="2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7">
      <selection activeCell="E110" sqref="E110"/>
    </sheetView>
  </sheetViews>
  <sheetFormatPr defaultColWidth="9.140625" defaultRowHeight="12.75"/>
  <cols>
    <col min="2" max="2" width="40.00390625" style="0" customWidth="1"/>
    <col min="9" max="9" width="28.8515625" style="0" customWidth="1"/>
    <col min="12" max="12" width="13.140625" style="0" customWidth="1"/>
  </cols>
  <sheetData>
    <row r="1" ht="16.5" thickBot="1">
      <c r="A1" s="2" t="s">
        <v>15</v>
      </c>
    </row>
    <row r="2" spans="1:12" ht="51">
      <c r="A2" s="115" t="s">
        <v>16</v>
      </c>
      <c r="B2" s="115" t="s">
        <v>17</v>
      </c>
      <c r="C2" s="115" t="s">
        <v>18</v>
      </c>
      <c r="D2" s="125" t="s">
        <v>19</v>
      </c>
      <c r="E2" s="126"/>
      <c r="F2" s="126"/>
      <c r="G2" s="127"/>
      <c r="H2" s="131" t="s">
        <v>20</v>
      </c>
      <c r="I2" s="115" t="s">
        <v>21</v>
      </c>
      <c r="J2" s="3" t="s">
        <v>22</v>
      </c>
      <c r="K2" s="115" t="s">
        <v>24</v>
      </c>
      <c r="L2" s="115" t="s">
        <v>25</v>
      </c>
    </row>
    <row r="3" spans="1:12" ht="13.5" thickBot="1">
      <c r="A3" s="123"/>
      <c r="B3" s="123"/>
      <c r="C3" s="116"/>
      <c r="D3" s="128"/>
      <c r="E3" s="129"/>
      <c r="F3" s="129"/>
      <c r="G3" s="130"/>
      <c r="H3" s="132"/>
      <c r="I3" s="123"/>
      <c r="J3" s="4" t="s">
        <v>23</v>
      </c>
      <c r="K3" s="116"/>
      <c r="L3" s="116"/>
    </row>
    <row r="4" spans="1:12" ht="12.75">
      <c r="A4" s="123"/>
      <c r="B4" s="123"/>
      <c r="C4" s="115" t="s">
        <v>26</v>
      </c>
      <c r="D4" s="117" t="s">
        <v>26</v>
      </c>
      <c r="E4" s="118"/>
      <c r="F4" s="119"/>
      <c r="G4" s="5" t="s">
        <v>27</v>
      </c>
      <c r="H4" s="132"/>
      <c r="I4" s="123"/>
      <c r="J4" s="115"/>
      <c r="K4" s="115"/>
      <c r="L4" s="115"/>
    </row>
    <row r="5" spans="1:12" ht="13.5" thickBot="1">
      <c r="A5" s="124"/>
      <c r="B5" s="124"/>
      <c r="C5" s="116"/>
      <c r="D5" s="120"/>
      <c r="E5" s="121"/>
      <c r="F5" s="122"/>
      <c r="G5" s="6" t="s">
        <v>28</v>
      </c>
      <c r="H5" s="133"/>
      <c r="I5" s="116"/>
      <c r="J5" s="116"/>
      <c r="K5" s="116"/>
      <c r="L5" s="116"/>
    </row>
    <row r="6" spans="1:12" ht="43.5" customHeight="1">
      <c r="A6" s="83">
        <v>1</v>
      </c>
      <c r="B6" s="114" t="s">
        <v>29</v>
      </c>
      <c r="C6" s="65" t="s">
        <v>30</v>
      </c>
      <c r="D6" s="71">
        <v>186150</v>
      </c>
      <c r="E6" s="108"/>
      <c r="F6" s="72"/>
      <c r="G6" s="67">
        <v>170846</v>
      </c>
      <c r="H6" s="77">
        <v>92</v>
      </c>
      <c r="I6" s="80" t="s">
        <v>32</v>
      </c>
      <c r="J6" s="7" t="s">
        <v>33</v>
      </c>
      <c r="K6" s="87">
        <v>100</v>
      </c>
      <c r="L6" s="8">
        <v>186150</v>
      </c>
    </row>
    <row r="7" spans="1:12" ht="13.5" thickBot="1">
      <c r="A7" s="68"/>
      <c r="B7" s="70"/>
      <c r="C7" s="66"/>
      <c r="D7" s="75" t="s">
        <v>31</v>
      </c>
      <c r="E7" s="109"/>
      <c r="F7" s="76"/>
      <c r="G7" s="69"/>
      <c r="H7" s="79"/>
      <c r="I7" s="82"/>
      <c r="J7" s="9">
        <v>95147.3</v>
      </c>
      <c r="K7" s="88"/>
      <c r="L7" s="10" t="s">
        <v>31</v>
      </c>
    </row>
    <row r="8" spans="1:12" ht="12.75">
      <c r="A8" s="68"/>
      <c r="B8" s="70"/>
      <c r="C8" s="65" t="s">
        <v>34</v>
      </c>
      <c r="D8" s="71">
        <v>2000</v>
      </c>
      <c r="E8" s="108"/>
      <c r="F8" s="72"/>
      <c r="G8" s="67">
        <v>1998</v>
      </c>
      <c r="H8" s="77">
        <v>99</v>
      </c>
      <c r="I8" s="65"/>
      <c r="J8" s="7" t="s">
        <v>36</v>
      </c>
      <c r="K8" s="87">
        <v>100</v>
      </c>
      <c r="L8" s="8">
        <v>2000</v>
      </c>
    </row>
    <row r="9" spans="1:12" ht="13.5" thickBot="1">
      <c r="A9" s="84"/>
      <c r="B9" s="107"/>
      <c r="C9" s="66"/>
      <c r="D9" s="75" t="s">
        <v>35</v>
      </c>
      <c r="E9" s="109"/>
      <c r="F9" s="76"/>
      <c r="G9" s="69"/>
      <c r="H9" s="79"/>
      <c r="I9" s="66"/>
      <c r="J9" s="9">
        <v>311.8</v>
      </c>
      <c r="K9" s="88"/>
      <c r="L9" s="10" t="s">
        <v>35</v>
      </c>
    </row>
    <row r="10" spans="1:12" ht="37.5" customHeight="1">
      <c r="A10" s="83">
        <v>2</v>
      </c>
      <c r="B10" s="114" t="s">
        <v>37</v>
      </c>
      <c r="C10" s="67" t="s">
        <v>38</v>
      </c>
      <c r="D10" s="71">
        <v>120085</v>
      </c>
      <c r="E10" s="108"/>
      <c r="F10" s="72"/>
      <c r="G10" s="67">
        <v>118267</v>
      </c>
      <c r="H10" s="77">
        <v>99</v>
      </c>
      <c r="I10" s="65"/>
      <c r="J10" s="7" t="s">
        <v>40</v>
      </c>
      <c r="K10" s="87">
        <v>100</v>
      </c>
      <c r="L10" s="8">
        <v>120085</v>
      </c>
    </row>
    <row r="11" spans="1:12" ht="13.5" thickBot="1">
      <c r="A11" s="69"/>
      <c r="B11" s="66"/>
      <c r="C11" s="69"/>
      <c r="D11" s="75" t="s">
        <v>39</v>
      </c>
      <c r="E11" s="109"/>
      <c r="F11" s="76"/>
      <c r="G11" s="69"/>
      <c r="H11" s="79"/>
      <c r="I11" s="66"/>
      <c r="J11" s="9">
        <v>57689.23601</v>
      </c>
      <c r="K11" s="88"/>
      <c r="L11" s="10" t="s">
        <v>39</v>
      </c>
    </row>
    <row r="12" spans="1:12" ht="50.25" customHeight="1">
      <c r="A12" s="67">
        <v>3</v>
      </c>
      <c r="B12" s="65" t="s">
        <v>41</v>
      </c>
      <c r="C12" s="67" t="s">
        <v>42</v>
      </c>
      <c r="D12" s="71">
        <v>43800</v>
      </c>
      <c r="E12" s="108"/>
      <c r="F12" s="72"/>
      <c r="G12" s="67">
        <v>43188</v>
      </c>
      <c r="H12" s="77">
        <v>99</v>
      </c>
      <c r="I12" s="65"/>
      <c r="J12" s="7" t="s">
        <v>44</v>
      </c>
      <c r="K12" s="87">
        <v>100</v>
      </c>
      <c r="L12" s="8">
        <v>43800</v>
      </c>
    </row>
    <row r="13" spans="1:12" ht="13.5" thickBot="1">
      <c r="A13" s="69"/>
      <c r="B13" s="66"/>
      <c r="C13" s="69"/>
      <c r="D13" s="75" t="s">
        <v>43</v>
      </c>
      <c r="E13" s="109"/>
      <c r="F13" s="76"/>
      <c r="G13" s="69"/>
      <c r="H13" s="79"/>
      <c r="I13" s="66"/>
      <c r="J13" s="9">
        <v>28665.6</v>
      </c>
      <c r="K13" s="88"/>
      <c r="L13" s="10" t="s">
        <v>43</v>
      </c>
    </row>
    <row r="14" spans="1:12" ht="50.25" customHeight="1">
      <c r="A14" s="67">
        <v>4</v>
      </c>
      <c r="B14" s="65" t="s">
        <v>45</v>
      </c>
      <c r="C14" s="67" t="s">
        <v>46</v>
      </c>
      <c r="D14" s="71">
        <v>39050</v>
      </c>
      <c r="E14" s="108"/>
      <c r="F14" s="72"/>
      <c r="G14" s="67">
        <v>30735</v>
      </c>
      <c r="H14" s="77">
        <v>79</v>
      </c>
      <c r="I14" s="65"/>
      <c r="J14" s="7" t="s">
        <v>48</v>
      </c>
      <c r="K14" s="87">
        <v>100</v>
      </c>
      <c r="L14" s="8">
        <v>40150</v>
      </c>
    </row>
    <row r="15" spans="1:12" ht="13.5" thickBot="1">
      <c r="A15" s="69"/>
      <c r="B15" s="66"/>
      <c r="C15" s="69"/>
      <c r="D15" s="75" t="s">
        <v>47</v>
      </c>
      <c r="E15" s="109"/>
      <c r="F15" s="76"/>
      <c r="G15" s="69"/>
      <c r="H15" s="79"/>
      <c r="I15" s="66"/>
      <c r="J15" s="9">
        <v>36289.8</v>
      </c>
      <c r="K15" s="88"/>
      <c r="L15" s="10" t="s">
        <v>47</v>
      </c>
    </row>
    <row r="16" spans="1:12" ht="24.75" customHeight="1">
      <c r="A16" s="67">
        <v>5</v>
      </c>
      <c r="B16" s="65" t="s">
        <v>49</v>
      </c>
      <c r="C16" s="67" t="s">
        <v>50</v>
      </c>
      <c r="D16" s="71">
        <v>76650</v>
      </c>
      <c r="E16" s="108"/>
      <c r="F16" s="72"/>
      <c r="G16" s="67">
        <v>75919</v>
      </c>
      <c r="H16" s="77">
        <v>99</v>
      </c>
      <c r="I16" s="65"/>
      <c r="J16" s="7" t="s">
        <v>52</v>
      </c>
      <c r="K16" s="87">
        <v>100</v>
      </c>
      <c r="L16" s="8">
        <v>76650</v>
      </c>
    </row>
    <row r="17" spans="1:12" ht="13.5" thickBot="1">
      <c r="A17" s="69"/>
      <c r="B17" s="66"/>
      <c r="C17" s="69"/>
      <c r="D17" s="75" t="s">
        <v>51</v>
      </c>
      <c r="E17" s="109"/>
      <c r="F17" s="76"/>
      <c r="G17" s="69"/>
      <c r="H17" s="79"/>
      <c r="I17" s="66"/>
      <c r="J17" s="9">
        <v>40057.88</v>
      </c>
      <c r="K17" s="88"/>
      <c r="L17" s="10" t="s">
        <v>51</v>
      </c>
    </row>
    <row r="18" spans="1:12" ht="24.75" customHeight="1">
      <c r="A18" s="67">
        <v>6</v>
      </c>
      <c r="B18" s="65" t="s">
        <v>53</v>
      </c>
      <c r="C18" s="67" t="s">
        <v>54</v>
      </c>
      <c r="D18" s="71">
        <v>155125</v>
      </c>
      <c r="E18" s="108"/>
      <c r="F18" s="72"/>
      <c r="G18" s="67">
        <v>154137</v>
      </c>
      <c r="H18" s="77">
        <v>99</v>
      </c>
      <c r="I18" s="65"/>
      <c r="J18" s="7" t="s">
        <v>56</v>
      </c>
      <c r="K18" s="87">
        <v>100</v>
      </c>
      <c r="L18" s="8">
        <v>155125</v>
      </c>
    </row>
    <row r="19" spans="1:12" ht="13.5" thickBot="1">
      <c r="A19" s="69"/>
      <c r="B19" s="66"/>
      <c r="C19" s="69"/>
      <c r="D19" s="75" t="s">
        <v>55</v>
      </c>
      <c r="E19" s="109"/>
      <c r="F19" s="76"/>
      <c r="G19" s="69"/>
      <c r="H19" s="79"/>
      <c r="I19" s="66"/>
      <c r="J19" s="9">
        <v>71008.85</v>
      </c>
      <c r="K19" s="88"/>
      <c r="L19" s="10" t="s">
        <v>55</v>
      </c>
    </row>
    <row r="20" spans="1:12" ht="37.5" customHeight="1">
      <c r="A20" s="67">
        <v>7</v>
      </c>
      <c r="B20" s="65" t="s">
        <v>57</v>
      </c>
      <c r="C20" s="67" t="s">
        <v>58</v>
      </c>
      <c r="D20" s="71">
        <v>58400</v>
      </c>
      <c r="E20" s="108"/>
      <c r="F20" s="72"/>
      <c r="G20" s="67">
        <v>56376</v>
      </c>
      <c r="H20" s="77">
        <v>97</v>
      </c>
      <c r="I20" s="65"/>
      <c r="J20" s="7" t="s">
        <v>59</v>
      </c>
      <c r="K20" s="87">
        <v>100</v>
      </c>
      <c r="L20" s="8">
        <v>58400</v>
      </c>
    </row>
    <row r="21" spans="1:12" ht="13.5" thickBot="1">
      <c r="A21" s="69"/>
      <c r="B21" s="66"/>
      <c r="C21" s="69"/>
      <c r="D21" s="75" t="s">
        <v>55</v>
      </c>
      <c r="E21" s="109"/>
      <c r="F21" s="76"/>
      <c r="G21" s="69"/>
      <c r="H21" s="79"/>
      <c r="I21" s="66"/>
      <c r="J21" s="9">
        <v>36437.06</v>
      </c>
      <c r="K21" s="88"/>
      <c r="L21" s="10" t="s">
        <v>60</v>
      </c>
    </row>
    <row r="22" spans="1:12" ht="12.75">
      <c r="A22" s="67">
        <v>8</v>
      </c>
      <c r="B22" s="65" t="s">
        <v>61</v>
      </c>
      <c r="C22" s="67" t="s">
        <v>62</v>
      </c>
      <c r="D22" s="71">
        <v>51706</v>
      </c>
      <c r="E22" s="108"/>
      <c r="F22" s="72"/>
      <c r="G22" s="67">
        <v>51625</v>
      </c>
      <c r="H22" s="77">
        <v>99</v>
      </c>
      <c r="I22" s="65"/>
      <c r="J22" s="7" t="s">
        <v>65</v>
      </c>
      <c r="K22" s="87">
        <v>100</v>
      </c>
      <c r="L22" s="8">
        <v>54426</v>
      </c>
    </row>
    <row r="23" spans="1:12" ht="12.75">
      <c r="A23" s="68"/>
      <c r="B23" s="70"/>
      <c r="C23" s="68"/>
      <c r="D23" s="73" t="s">
        <v>63</v>
      </c>
      <c r="E23" s="110"/>
      <c r="F23" s="74"/>
      <c r="G23" s="68"/>
      <c r="H23" s="78"/>
      <c r="I23" s="70"/>
      <c r="J23" s="7">
        <v>29132.99</v>
      </c>
      <c r="K23" s="93"/>
      <c r="L23" s="8" t="s">
        <v>66</v>
      </c>
    </row>
    <row r="24" spans="1:12" ht="13.5" thickBot="1">
      <c r="A24" s="69"/>
      <c r="B24" s="66"/>
      <c r="C24" s="69"/>
      <c r="D24" s="75" t="s">
        <v>64</v>
      </c>
      <c r="E24" s="109"/>
      <c r="F24" s="76"/>
      <c r="G24" s="69"/>
      <c r="H24" s="79"/>
      <c r="I24" s="66"/>
      <c r="J24" s="11"/>
      <c r="K24" s="88"/>
      <c r="L24" s="10" t="s">
        <v>67</v>
      </c>
    </row>
    <row r="25" spans="1:12" ht="37.5" customHeight="1">
      <c r="A25" s="67">
        <v>9</v>
      </c>
      <c r="B25" s="65" t="s">
        <v>68</v>
      </c>
      <c r="C25" s="67" t="s">
        <v>69</v>
      </c>
      <c r="D25" s="71">
        <v>25950</v>
      </c>
      <c r="E25" s="108"/>
      <c r="F25" s="72"/>
      <c r="G25" s="67">
        <v>22167</v>
      </c>
      <c r="H25" s="77">
        <v>86</v>
      </c>
      <c r="I25" s="80" t="s">
        <v>72</v>
      </c>
      <c r="J25" s="7" t="s">
        <v>73</v>
      </c>
      <c r="K25" s="87">
        <v>99</v>
      </c>
      <c r="L25" s="8">
        <v>25500</v>
      </c>
    </row>
    <row r="26" spans="1:12" ht="12.75">
      <c r="A26" s="68"/>
      <c r="B26" s="70"/>
      <c r="C26" s="68"/>
      <c r="D26" s="73" t="s">
        <v>70</v>
      </c>
      <c r="E26" s="110"/>
      <c r="F26" s="74"/>
      <c r="G26" s="68"/>
      <c r="H26" s="78"/>
      <c r="I26" s="81"/>
      <c r="J26" s="7">
        <v>23054.995</v>
      </c>
      <c r="K26" s="93"/>
      <c r="L26" s="8" t="s">
        <v>74</v>
      </c>
    </row>
    <row r="27" spans="1:12" ht="12.75">
      <c r="A27" s="68"/>
      <c r="B27" s="70"/>
      <c r="C27" s="68"/>
      <c r="D27" s="73" t="s">
        <v>71</v>
      </c>
      <c r="E27" s="110"/>
      <c r="F27" s="74"/>
      <c r="G27" s="68"/>
      <c r="H27" s="78"/>
      <c r="I27" s="81"/>
      <c r="J27" s="12"/>
      <c r="K27" s="93"/>
      <c r="L27" s="8" t="s">
        <v>75</v>
      </c>
    </row>
    <row r="28" spans="1:12" ht="13.5" thickBot="1">
      <c r="A28" s="69"/>
      <c r="B28" s="66"/>
      <c r="C28" s="69"/>
      <c r="D28" s="111"/>
      <c r="E28" s="112"/>
      <c r="F28" s="113"/>
      <c r="G28" s="69"/>
      <c r="H28" s="79"/>
      <c r="I28" s="82"/>
      <c r="J28" s="11"/>
      <c r="K28" s="88"/>
      <c r="L28" s="10" t="s">
        <v>76</v>
      </c>
    </row>
    <row r="29" spans="1:12" ht="24.75" customHeight="1">
      <c r="A29" s="67">
        <v>10</v>
      </c>
      <c r="B29" s="65" t="s">
        <v>77</v>
      </c>
      <c r="C29" s="67" t="s">
        <v>78</v>
      </c>
      <c r="D29" s="71">
        <v>112275</v>
      </c>
      <c r="E29" s="108"/>
      <c r="F29" s="72"/>
      <c r="G29" s="67">
        <v>108696</v>
      </c>
      <c r="H29" s="77">
        <v>97</v>
      </c>
      <c r="I29" s="65"/>
      <c r="J29" s="7" t="s">
        <v>81</v>
      </c>
      <c r="K29" s="87">
        <v>100</v>
      </c>
      <c r="L29" s="8">
        <v>110275</v>
      </c>
    </row>
    <row r="30" spans="1:12" ht="12.75">
      <c r="A30" s="68"/>
      <c r="B30" s="70"/>
      <c r="C30" s="68"/>
      <c r="D30" s="73" t="s">
        <v>79</v>
      </c>
      <c r="E30" s="110"/>
      <c r="F30" s="74"/>
      <c r="G30" s="68"/>
      <c r="H30" s="78"/>
      <c r="I30" s="70"/>
      <c r="J30" s="7">
        <v>82479.7</v>
      </c>
      <c r="K30" s="93"/>
      <c r="L30" s="8" t="s">
        <v>82</v>
      </c>
    </row>
    <row r="31" spans="1:12" ht="13.5" thickBot="1">
      <c r="A31" s="69"/>
      <c r="B31" s="66"/>
      <c r="C31" s="69"/>
      <c r="D31" s="75" t="s">
        <v>80</v>
      </c>
      <c r="E31" s="109"/>
      <c r="F31" s="76"/>
      <c r="G31" s="69"/>
      <c r="H31" s="79"/>
      <c r="I31" s="66"/>
      <c r="J31" s="11"/>
      <c r="K31" s="88"/>
      <c r="L31" s="10" t="s">
        <v>83</v>
      </c>
    </row>
    <row r="32" spans="1:12" ht="37.5" customHeight="1">
      <c r="A32" s="67">
        <v>11</v>
      </c>
      <c r="B32" s="65" t="s">
        <v>84</v>
      </c>
      <c r="C32" s="67" t="s">
        <v>85</v>
      </c>
      <c r="D32" s="71">
        <v>30366</v>
      </c>
      <c r="E32" s="108"/>
      <c r="F32" s="72"/>
      <c r="G32" s="67">
        <v>30366</v>
      </c>
      <c r="H32" s="77">
        <v>100</v>
      </c>
      <c r="I32" s="65"/>
      <c r="J32" s="7" t="s">
        <v>87</v>
      </c>
      <c r="K32" s="87">
        <v>100</v>
      </c>
      <c r="L32" s="8">
        <v>30366</v>
      </c>
    </row>
    <row r="33" spans="1:12" ht="13.5" thickBot="1">
      <c r="A33" s="69"/>
      <c r="B33" s="66"/>
      <c r="C33" s="69"/>
      <c r="D33" s="75" t="s">
        <v>86</v>
      </c>
      <c r="E33" s="109"/>
      <c r="F33" s="76"/>
      <c r="G33" s="69"/>
      <c r="H33" s="79"/>
      <c r="I33" s="66"/>
      <c r="J33" s="9">
        <v>36002.3</v>
      </c>
      <c r="K33" s="88"/>
      <c r="L33" s="10" t="s">
        <v>86</v>
      </c>
    </row>
    <row r="34" spans="1:12" ht="50.25" customHeight="1">
      <c r="A34" s="67">
        <v>12</v>
      </c>
      <c r="B34" s="65" t="s">
        <v>88</v>
      </c>
      <c r="C34" s="67" t="s">
        <v>89</v>
      </c>
      <c r="D34" s="71">
        <v>18180</v>
      </c>
      <c r="E34" s="108"/>
      <c r="F34" s="72"/>
      <c r="G34" s="67">
        <v>18172</v>
      </c>
      <c r="H34" s="77">
        <v>99</v>
      </c>
      <c r="I34" s="65"/>
      <c r="J34" s="7" t="s">
        <v>91</v>
      </c>
      <c r="K34" s="87">
        <v>100</v>
      </c>
      <c r="L34" s="8">
        <v>18180</v>
      </c>
    </row>
    <row r="35" spans="1:12" ht="13.5" thickBot="1">
      <c r="A35" s="69"/>
      <c r="B35" s="66"/>
      <c r="C35" s="69"/>
      <c r="D35" s="75" t="s">
        <v>90</v>
      </c>
      <c r="E35" s="109"/>
      <c r="F35" s="76"/>
      <c r="G35" s="69"/>
      <c r="H35" s="79"/>
      <c r="I35" s="66"/>
      <c r="J35" s="9">
        <v>25574.6</v>
      </c>
      <c r="K35" s="88"/>
      <c r="L35" s="10" t="s">
        <v>90</v>
      </c>
    </row>
    <row r="36" spans="1:12" ht="36.75" customHeight="1">
      <c r="A36" s="67">
        <v>13</v>
      </c>
      <c r="B36" s="65" t="s">
        <v>92</v>
      </c>
      <c r="C36" s="67" t="s">
        <v>93</v>
      </c>
      <c r="D36" s="71">
        <v>21870</v>
      </c>
      <c r="E36" s="108"/>
      <c r="F36" s="72"/>
      <c r="G36" s="67">
        <v>21870</v>
      </c>
      <c r="H36" s="77">
        <v>100</v>
      </c>
      <c r="I36" s="65"/>
      <c r="J36" s="7" t="s">
        <v>95</v>
      </c>
      <c r="K36" s="87">
        <v>100</v>
      </c>
      <c r="L36" s="8">
        <v>21870</v>
      </c>
    </row>
    <row r="37" spans="1:12" ht="13.5" thickBot="1">
      <c r="A37" s="68"/>
      <c r="B37" s="70"/>
      <c r="C37" s="69"/>
      <c r="D37" s="75" t="s">
        <v>94</v>
      </c>
      <c r="E37" s="109"/>
      <c r="F37" s="76"/>
      <c r="G37" s="69"/>
      <c r="H37" s="79"/>
      <c r="I37" s="66"/>
      <c r="J37" s="9">
        <v>21916.8</v>
      </c>
      <c r="K37" s="88"/>
      <c r="L37" s="10" t="s">
        <v>94</v>
      </c>
    </row>
    <row r="38" spans="1:12" ht="12.75">
      <c r="A38" s="68"/>
      <c r="B38" s="70"/>
      <c r="C38" s="65">
        <v>40</v>
      </c>
      <c r="D38" s="71">
        <v>720</v>
      </c>
      <c r="E38" s="108"/>
      <c r="F38" s="72"/>
      <c r="G38" s="67" t="s">
        <v>97</v>
      </c>
      <c r="H38" s="77">
        <v>100</v>
      </c>
      <c r="I38" s="65"/>
      <c r="J38" s="7" t="s">
        <v>98</v>
      </c>
      <c r="K38" s="87">
        <v>100</v>
      </c>
      <c r="L38" s="8">
        <v>720</v>
      </c>
    </row>
    <row r="39" spans="1:12" ht="13.5" thickBot="1">
      <c r="A39" s="84"/>
      <c r="B39" s="107"/>
      <c r="C39" s="66"/>
      <c r="D39" s="75" t="s">
        <v>96</v>
      </c>
      <c r="E39" s="109"/>
      <c r="F39" s="76"/>
      <c r="G39" s="69"/>
      <c r="H39" s="79"/>
      <c r="I39" s="66"/>
      <c r="J39" s="9">
        <v>479</v>
      </c>
      <c r="K39" s="88"/>
      <c r="L39" s="10" t="s">
        <v>96</v>
      </c>
    </row>
    <row r="40" spans="1:12" ht="12.75">
      <c r="A40" s="105">
        <v>14</v>
      </c>
      <c r="B40" s="106" t="s">
        <v>99</v>
      </c>
      <c r="C40" s="100"/>
      <c r="D40" s="101"/>
      <c r="E40" s="101"/>
      <c r="F40" s="101"/>
      <c r="G40" s="101"/>
      <c r="H40" s="101"/>
      <c r="I40" s="101"/>
      <c r="J40" s="101"/>
      <c r="K40" s="101"/>
      <c r="L40" s="104"/>
    </row>
    <row r="41" spans="1:12" ht="12.75">
      <c r="A41" s="95"/>
      <c r="B41" s="98"/>
      <c r="C41" s="102">
        <v>232655</v>
      </c>
      <c r="D41" s="89"/>
      <c r="E41" s="89"/>
      <c r="F41" s="89"/>
      <c r="G41" s="89"/>
      <c r="H41" s="89"/>
      <c r="I41" s="89"/>
      <c r="J41" s="89"/>
      <c r="K41" s="89"/>
      <c r="L41" s="90"/>
    </row>
    <row r="42" spans="1:12" ht="12.75">
      <c r="A42" s="95"/>
      <c r="B42" s="98"/>
      <c r="C42" s="102">
        <v>58163.8</v>
      </c>
      <c r="D42" s="89"/>
      <c r="E42" s="89"/>
      <c r="F42" s="89"/>
      <c r="G42" s="89"/>
      <c r="H42" s="89"/>
      <c r="I42" s="89"/>
      <c r="J42" s="89"/>
      <c r="K42" s="89"/>
      <c r="L42" s="90"/>
    </row>
    <row r="43" spans="1:12" ht="12.75">
      <c r="A43" s="95"/>
      <c r="B43" s="98"/>
      <c r="C43" s="102">
        <v>56707.75</v>
      </c>
      <c r="D43" s="89"/>
      <c r="E43" s="89"/>
      <c r="F43" s="89"/>
      <c r="G43" s="89"/>
      <c r="H43" s="89"/>
      <c r="I43" s="89"/>
      <c r="J43" s="89"/>
      <c r="K43" s="89"/>
      <c r="L43" s="90"/>
    </row>
    <row r="44" spans="1:12" ht="12.75">
      <c r="A44" s="95"/>
      <c r="B44" s="98"/>
      <c r="C44" s="102">
        <v>24.37418065</v>
      </c>
      <c r="D44" s="89"/>
      <c r="E44" s="89"/>
      <c r="F44" s="89"/>
      <c r="G44" s="89"/>
      <c r="H44" s="89"/>
      <c r="I44" s="89"/>
      <c r="J44" s="89"/>
      <c r="K44" s="89"/>
      <c r="L44" s="90"/>
    </row>
    <row r="45" spans="1:12" ht="13.5" thickBot="1">
      <c r="A45" s="96"/>
      <c r="B45" s="99"/>
      <c r="C45" s="103"/>
      <c r="D45" s="91"/>
      <c r="E45" s="91"/>
      <c r="F45" s="91"/>
      <c r="G45" s="91"/>
      <c r="H45" s="91"/>
      <c r="I45" s="91"/>
      <c r="J45" s="91"/>
      <c r="K45" s="91"/>
      <c r="L45" s="92"/>
    </row>
    <row r="46" spans="1:12" ht="37.5" customHeight="1">
      <c r="A46" s="67"/>
      <c r="B46" s="65" t="s">
        <v>100</v>
      </c>
      <c r="C46" s="67" t="s">
        <v>101</v>
      </c>
      <c r="D46" s="71">
        <v>31935</v>
      </c>
      <c r="E46" s="72"/>
      <c r="F46" s="71">
        <v>31935</v>
      </c>
      <c r="G46" s="72"/>
      <c r="H46" s="77">
        <v>100</v>
      </c>
      <c r="I46" s="65"/>
      <c r="J46" s="7" t="s">
        <v>104</v>
      </c>
      <c r="K46" s="87">
        <v>100</v>
      </c>
      <c r="L46" s="8">
        <v>31935</v>
      </c>
    </row>
    <row r="47" spans="1:12" ht="12.75">
      <c r="A47" s="68"/>
      <c r="B47" s="70"/>
      <c r="C47" s="68"/>
      <c r="D47" s="73" t="s">
        <v>102</v>
      </c>
      <c r="E47" s="74"/>
      <c r="F47" s="73"/>
      <c r="G47" s="74"/>
      <c r="H47" s="78"/>
      <c r="I47" s="70"/>
      <c r="J47" s="7">
        <v>18256.64</v>
      </c>
      <c r="K47" s="93"/>
      <c r="L47" s="8" t="s">
        <v>102</v>
      </c>
    </row>
    <row r="48" spans="1:12" ht="13.5" thickBot="1">
      <c r="A48" s="69"/>
      <c r="B48" s="66"/>
      <c r="C48" s="69"/>
      <c r="D48" s="75" t="s">
        <v>103</v>
      </c>
      <c r="E48" s="76"/>
      <c r="F48" s="75"/>
      <c r="G48" s="76"/>
      <c r="H48" s="79"/>
      <c r="I48" s="66"/>
      <c r="J48" s="11"/>
      <c r="K48" s="88"/>
      <c r="L48" s="10" t="s">
        <v>103</v>
      </c>
    </row>
    <row r="49" spans="1:12" ht="12.75">
      <c r="A49" s="67"/>
      <c r="B49" s="65" t="s">
        <v>105</v>
      </c>
      <c r="C49" s="67" t="s">
        <v>106</v>
      </c>
      <c r="D49" s="71">
        <v>207100</v>
      </c>
      <c r="E49" s="72"/>
      <c r="F49" s="71">
        <v>207100</v>
      </c>
      <c r="G49" s="72"/>
      <c r="H49" s="77">
        <v>100</v>
      </c>
      <c r="I49" s="65"/>
      <c r="J49" s="7" t="s">
        <v>109</v>
      </c>
      <c r="K49" s="87">
        <v>100</v>
      </c>
      <c r="L49" s="8">
        <v>234000</v>
      </c>
    </row>
    <row r="50" spans="1:12" ht="12.75">
      <c r="A50" s="68"/>
      <c r="B50" s="70"/>
      <c r="C50" s="68"/>
      <c r="D50" s="73" t="s">
        <v>107</v>
      </c>
      <c r="E50" s="74"/>
      <c r="F50" s="73"/>
      <c r="G50" s="74"/>
      <c r="H50" s="78"/>
      <c r="I50" s="70"/>
      <c r="J50" s="7">
        <v>80096.1</v>
      </c>
      <c r="K50" s="93"/>
      <c r="L50" s="8" t="s">
        <v>110</v>
      </c>
    </row>
    <row r="51" spans="1:12" ht="13.5" thickBot="1">
      <c r="A51" s="69"/>
      <c r="B51" s="66"/>
      <c r="C51" s="69"/>
      <c r="D51" s="75" t="s">
        <v>108</v>
      </c>
      <c r="E51" s="76"/>
      <c r="F51" s="75"/>
      <c r="G51" s="76"/>
      <c r="H51" s="79"/>
      <c r="I51" s="66"/>
      <c r="J51" s="11"/>
      <c r="K51" s="88"/>
      <c r="L51" s="13"/>
    </row>
    <row r="52" spans="1:12" ht="12.75">
      <c r="A52" s="94">
        <v>15</v>
      </c>
      <c r="B52" s="97" t="s">
        <v>111</v>
      </c>
      <c r="C52" s="100"/>
      <c r="D52" s="101"/>
      <c r="E52" s="101"/>
      <c r="F52" s="101"/>
      <c r="G52" s="101"/>
      <c r="H52" s="101"/>
      <c r="I52" s="101"/>
      <c r="J52" s="101"/>
      <c r="K52" s="101"/>
      <c r="L52" s="104"/>
    </row>
    <row r="53" spans="1:12" ht="12.75">
      <c r="A53" s="95"/>
      <c r="B53" s="98"/>
      <c r="C53" s="102"/>
      <c r="D53" s="89"/>
      <c r="E53" s="89">
        <v>90945</v>
      </c>
      <c r="F53" s="89"/>
      <c r="G53" s="89"/>
      <c r="H53" s="89"/>
      <c r="I53" s="89"/>
      <c r="J53" s="89"/>
      <c r="K53" s="89"/>
      <c r="L53" s="90"/>
    </row>
    <row r="54" spans="1:12" ht="12.75">
      <c r="A54" s="95"/>
      <c r="B54" s="98"/>
      <c r="C54" s="102"/>
      <c r="D54" s="89"/>
      <c r="E54" s="89">
        <v>22737</v>
      </c>
      <c r="F54" s="89"/>
      <c r="G54" s="89"/>
      <c r="H54" s="89"/>
      <c r="I54" s="89"/>
      <c r="J54" s="89"/>
      <c r="K54" s="89"/>
      <c r="L54" s="90"/>
    </row>
    <row r="55" spans="1:12" ht="12.75">
      <c r="A55" s="95"/>
      <c r="B55" s="98"/>
      <c r="C55" s="102"/>
      <c r="D55" s="89"/>
      <c r="E55" s="89">
        <v>22737</v>
      </c>
      <c r="F55" s="89"/>
      <c r="G55" s="89"/>
      <c r="H55" s="89"/>
      <c r="I55" s="89"/>
      <c r="J55" s="89"/>
      <c r="K55" s="89"/>
      <c r="L55" s="90"/>
    </row>
    <row r="56" spans="1:12" ht="12.75">
      <c r="A56" s="95"/>
      <c r="B56" s="98"/>
      <c r="C56" s="102"/>
      <c r="D56" s="89"/>
      <c r="E56" s="89">
        <v>25</v>
      </c>
      <c r="F56" s="89"/>
      <c r="G56" s="89"/>
      <c r="H56" s="89"/>
      <c r="I56" s="89"/>
      <c r="J56" s="89"/>
      <c r="K56" s="89"/>
      <c r="L56" s="90"/>
    </row>
    <row r="57" spans="1:12" ht="13.5" thickBot="1">
      <c r="A57" s="96"/>
      <c r="B57" s="99"/>
      <c r="C57" s="103"/>
      <c r="D57" s="91"/>
      <c r="E57" s="91"/>
      <c r="F57" s="91"/>
      <c r="G57" s="91"/>
      <c r="H57" s="91"/>
      <c r="I57" s="91"/>
      <c r="J57" s="91"/>
      <c r="K57" s="91"/>
      <c r="L57" s="92"/>
    </row>
    <row r="58" spans="1:12" ht="75.75" customHeight="1">
      <c r="A58" s="67"/>
      <c r="B58" s="65" t="s">
        <v>112</v>
      </c>
      <c r="C58" s="67" t="s">
        <v>113</v>
      </c>
      <c r="D58" s="71">
        <v>12321</v>
      </c>
      <c r="E58" s="72"/>
      <c r="F58" s="71">
        <v>12321</v>
      </c>
      <c r="G58" s="72"/>
      <c r="H58" s="77">
        <v>100</v>
      </c>
      <c r="I58" s="65"/>
      <c r="J58" s="7" t="s">
        <v>114</v>
      </c>
      <c r="K58" s="87">
        <v>100</v>
      </c>
      <c r="L58" s="67">
        <v>17387</v>
      </c>
    </row>
    <row r="59" spans="1:12" ht="13.5" thickBot="1">
      <c r="A59" s="69"/>
      <c r="B59" s="66"/>
      <c r="C59" s="69"/>
      <c r="D59" s="75"/>
      <c r="E59" s="76"/>
      <c r="F59" s="75"/>
      <c r="G59" s="76"/>
      <c r="H59" s="79"/>
      <c r="I59" s="66"/>
      <c r="J59" s="9">
        <v>9305.98385</v>
      </c>
      <c r="K59" s="88"/>
      <c r="L59" s="69"/>
    </row>
    <row r="60" spans="1:12" ht="12.75">
      <c r="A60" s="67"/>
      <c r="B60" s="65" t="s">
        <v>105</v>
      </c>
      <c r="C60" s="67" t="s">
        <v>115</v>
      </c>
      <c r="D60" s="71">
        <v>78624</v>
      </c>
      <c r="E60" s="72"/>
      <c r="F60" s="71">
        <v>78624</v>
      </c>
      <c r="G60" s="72"/>
      <c r="H60" s="77">
        <v>100</v>
      </c>
      <c r="I60" s="65"/>
      <c r="J60" s="7" t="s">
        <v>117</v>
      </c>
      <c r="K60" s="87">
        <v>100</v>
      </c>
      <c r="L60" s="8">
        <v>78624</v>
      </c>
    </row>
    <row r="61" spans="1:12" ht="13.5" thickBot="1">
      <c r="A61" s="69"/>
      <c r="B61" s="66"/>
      <c r="C61" s="69"/>
      <c r="D61" s="75" t="s">
        <v>116</v>
      </c>
      <c r="E61" s="76"/>
      <c r="F61" s="75"/>
      <c r="G61" s="76"/>
      <c r="H61" s="79"/>
      <c r="I61" s="66"/>
      <c r="J61" s="9">
        <v>42483.6</v>
      </c>
      <c r="K61" s="88"/>
      <c r="L61" s="10" t="s">
        <v>116</v>
      </c>
    </row>
    <row r="62" spans="1:12" ht="12.75">
      <c r="A62" s="94" t="s">
        <v>118</v>
      </c>
      <c r="B62" s="97" t="s">
        <v>119</v>
      </c>
      <c r="C62" s="100"/>
      <c r="D62" s="101"/>
      <c r="E62" s="101"/>
      <c r="F62" s="101"/>
      <c r="G62" s="101"/>
      <c r="H62" s="101"/>
      <c r="I62" s="101"/>
      <c r="J62" s="101"/>
      <c r="K62" s="101"/>
      <c r="L62" s="104"/>
    </row>
    <row r="63" spans="1:12" ht="12.75">
      <c r="A63" s="95"/>
      <c r="B63" s="98"/>
      <c r="C63" s="102"/>
      <c r="D63" s="89"/>
      <c r="E63" s="89">
        <v>70928</v>
      </c>
      <c r="F63" s="89"/>
      <c r="G63" s="89"/>
      <c r="H63" s="89"/>
      <c r="I63" s="89"/>
      <c r="J63" s="89"/>
      <c r="K63" s="89"/>
      <c r="L63" s="90"/>
    </row>
    <row r="64" spans="1:12" ht="12.75">
      <c r="A64" s="95"/>
      <c r="B64" s="98"/>
      <c r="C64" s="102"/>
      <c r="D64" s="89"/>
      <c r="E64" s="89">
        <v>17548</v>
      </c>
      <c r="F64" s="89"/>
      <c r="G64" s="89"/>
      <c r="H64" s="89"/>
      <c r="I64" s="89"/>
      <c r="J64" s="89"/>
      <c r="K64" s="89"/>
      <c r="L64" s="90"/>
    </row>
    <row r="65" spans="1:12" ht="12.75">
      <c r="A65" s="95"/>
      <c r="B65" s="98"/>
      <c r="C65" s="102"/>
      <c r="D65" s="89"/>
      <c r="E65" s="89">
        <v>17548</v>
      </c>
      <c r="F65" s="89"/>
      <c r="G65" s="89"/>
      <c r="H65" s="89"/>
      <c r="I65" s="89"/>
      <c r="J65" s="89"/>
      <c r="K65" s="89"/>
      <c r="L65" s="90"/>
    </row>
    <row r="66" spans="1:12" ht="12.75">
      <c r="A66" s="95"/>
      <c r="B66" s="98"/>
      <c r="C66" s="102"/>
      <c r="D66" s="89"/>
      <c r="E66" s="89">
        <v>24.7</v>
      </c>
      <c r="F66" s="89"/>
      <c r="G66" s="89"/>
      <c r="H66" s="89"/>
      <c r="I66" s="89"/>
      <c r="J66" s="89"/>
      <c r="K66" s="89"/>
      <c r="L66" s="90"/>
    </row>
    <row r="67" spans="1:12" ht="13.5" thickBot="1">
      <c r="A67" s="96"/>
      <c r="B67" s="99"/>
      <c r="C67" s="103"/>
      <c r="D67" s="91"/>
      <c r="E67" s="91"/>
      <c r="F67" s="91"/>
      <c r="G67" s="91"/>
      <c r="H67" s="91"/>
      <c r="I67" s="91"/>
      <c r="J67" s="91"/>
      <c r="K67" s="91"/>
      <c r="L67" s="92"/>
    </row>
    <row r="68" spans="1:12" ht="12.75">
      <c r="A68" s="67"/>
      <c r="B68" s="65" t="s">
        <v>105</v>
      </c>
      <c r="C68" s="67" t="s">
        <v>120</v>
      </c>
      <c r="D68" s="71">
        <v>63024</v>
      </c>
      <c r="E68" s="72"/>
      <c r="F68" s="71">
        <v>63024</v>
      </c>
      <c r="G68" s="72"/>
      <c r="H68" s="77">
        <v>100</v>
      </c>
      <c r="I68" s="65"/>
      <c r="J68" s="7" t="s">
        <v>122</v>
      </c>
      <c r="K68" s="87">
        <v>100</v>
      </c>
      <c r="L68" s="8">
        <v>63024</v>
      </c>
    </row>
    <row r="69" spans="1:12" ht="13.5" thickBot="1">
      <c r="A69" s="69"/>
      <c r="B69" s="66"/>
      <c r="C69" s="69"/>
      <c r="D69" s="75" t="s">
        <v>121</v>
      </c>
      <c r="E69" s="76"/>
      <c r="F69" s="75"/>
      <c r="G69" s="76"/>
      <c r="H69" s="79"/>
      <c r="I69" s="66"/>
      <c r="J69" s="9">
        <v>41553.4</v>
      </c>
      <c r="K69" s="88"/>
      <c r="L69" s="10" t="s">
        <v>121</v>
      </c>
    </row>
    <row r="70" spans="1:12" ht="24.75" customHeight="1">
      <c r="A70" s="67"/>
      <c r="B70" s="65" t="s">
        <v>123</v>
      </c>
      <c r="C70" s="67" t="s">
        <v>124</v>
      </c>
      <c r="D70" s="71">
        <v>7904</v>
      </c>
      <c r="E70" s="72"/>
      <c r="F70" s="71">
        <v>7904</v>
      </c>
      <c r="G70" s="72"/>
      <c r="H70" s="77">
        <v>100</v>
      </c>
      <c r="I70" s="65"/>
      <c r="J70" s="7" t="s">
        <v>128</v>
      </c>
      <c r="K70" s="87">
        <v>98.9</v>
      </c>
      <c r="L70" s="8">
        <v>7904</v>
      </c>
    </row>
    <row r="71" spans="1:12" ht="12.75">
      <c r="A71" s="68"/>
      <c r="B71" s="70"/>
      <c r="C71" s="68"/>
      <c r="D71" s="73" t="s">
        <v>125</v>
      </c>
      <c r="E71" s="74"/>
      <c r="F71" s="73"/>
      <c r="G71" s="74"/>
      <c r="H71" s="78"/>
      <c r="I71" s="70"/>
      <c r="J71" s="7">
        <v>6680.4102</v>
      </c>
      <c r="K71" s="93"/>
      <c r="L71" s="8" t="s">
        <v>125</v>
      </c>
    </row>
    <row r="72" spans="1:12" ht="12.75">
      <c r="A72" s="68"/>
      <c r="B72" s="70"/>
      <c r="C72" s="68"/>
      <c r="D72" s="73" t="s">
        <v>126</v>
      </c>
      <c r="E72" s="74"/>
      <c r="F72" s="73"/>
      <c r="G72" s="74"/>
      <c r="H72" s="78"/>
      <c r="I72" s="70"/>
      <c r="J72" s="12"/>
      <c r="K72" s="93"/>
      <c r="L72" s="8" t="s">
        <v>126</v>
      </c>
    </row>
    <row r="73" spans="1:12" ht="13.5" thickBot="1">
      <c r="A73" s="69"/>
      <c r="B73" s="66"/>
      <c r="C73" s="69"/>
      <c r="D73" s="75" t="s">
        <v>127</v>
      </c>
      <c r="E73" s="76"/>
      <c r="F73" s="75"/>
      <c r="G73" s="76"/>
      <c r="H73" s="79"/>
      <c r="I73" s="66"/>
      <c r="J73" s="11"/>
      <c r="K73" s="88"/>
      <c r="L73" s="10" t="s">
        <v>127</v>
      </c>
    </row>
    <row r="74" spans="1:12" ht="12.75">
      <c r="A74" s="94">
        <v>17</v>
      </c>
      <c r="B74" s="97" t="s">
        <v>129</v>
      </c>
      <c r="C74" s="100"/>
      <c r="D74" s="101"/>
      <c r="E74" s="101"/>
      <c r="F74" s="101"/>
      <c r="G74" s="101"/>
      <c r="H74" s="101"/>
      <c r="I74" s="101"/>
      <c r="J74" s="101"/>
      <c r="K74" s="101"/>
      <c r="L74" s="104"/>
    </row>
    <row r="75" spans="1:12" ht="12.75">
      <c r="A75" s="95"/>
      <c r="B75" s="98"/>
      <c r="C75" s="102"/>
      <c r="D75" s="89"/>
      <c r="E75" s="89">
        <v>116979</v>
      </c>
      <c r="F75" s="89"/>
      <c r="G75" s="89"/>
      <c r="H75" s="89"/>
      <c r="I75" s="89"/>
      <c r="J75" s="89"/>
      <c r="K75" s="89"/>
      <c r="L75" s="90"/>
    </row>
    <row r="76" spans="1:12" ht="12.75">
      <c r="A76" s="95"/>
      <c r="B76" s="98"/>
      <c r="C76" s="102"/>
      <c r="D76" s="89"/>
      <c r="E76" s="89">
        <v>28650</v>
      </c>
      <c r="F76" s="89"/>
      <c r="G76" s="89"/>
      <c r="H76" s="89"/>
      <c r="I76" s="89"/>
      <c r="J76" s="89"/>
      <c r="K76" s="89"/>
      <c r="L76" s="90"/>
    </row>
    <row r="77" spans="1:12" ht="12.75">
      <c r="A77" s="95"/>
      <c r="B77" s="98"/>
      <c r="C77" s="102"/>
      <c r="D77" s="89"/>
      <c r="E77" s="89">
        <v>28650</v>
      </c>
      <c r="F77" s="89"/>
      <c r="G77" s="89"/>
      <c r="H77" s="89"/>
      <c r="I77" s="89"/>
      <c r="J77" s="89"/>
      <c r="K77" s="89"/>
      <c r="L77" s="90"/>
    </row>
    <row r="78" spans="1:12" ht="12.75">
      <c r="A78" s="95"/>
      <c r="B78" s="98"/>
      <c r="C78" s="102"/>
      <c r="D78" s="89"/>
      <c r="E78" s="89">
        <v>24.49157541</v>
      </c>
      <c r="F78" s="89"/>
      <c r="G78" s="89"/>
      <c r="H78" s="89"/>
      <c r="I78" s="89"/>
      <c r="J78" s="89"/>
      <c r="K78" s="89"/>
      <c r="L78" s="90"/>
    </row>
    <row r="79" spans="1:12" ht="13.5" thickBot="1">
      <c r="A79" s="96"/>
      <c r="B79" s="99"/>
      <c r="C79" s="103"/>
      <c r="D79" s="91"/>
      <c r="E79" s="91"/>
      <c r="F79" s="91"/>
      <c r="G79" s="91"/>
      <c r="H79" s="91"/>
      <c r="I79" s="91"/>
      <c r="J79" s="91"/>
      <c r="K79" s="91"/>
      <c r="L79" s="92"/>
    </row>
    <row r="80" spans="1:12" ht="50.25" customHeight="1">
      <c r="A80" s="67"/>
      <c r="B80" s="65" t="s">
        <v>123</v>
      </c>
      <c r="C80" s="67" t="s">
        <v>130</v>
      </c>
      <c r="D80" s="71">
        <v>12251</v>
      </c>
      <c r="E80" s="72"/>
      <c r="F80" s="71">
        <v>12251</v>
      </c>
      <c r="G80" s="72"/>
      <c r="H80" s="77">
        <v>100</v>
      </c>
      <c r="I80" s="65"/>
      <c r="J80" s="7" t="s">
        <v>131</v>
      </c>
      <c r="K80" s="87">
        <v>100</v>
      </c>
      <c r="L80" s="67">
        <v>24706</v>
      </c>
    </row>
    <row r="81" spans="1:12" ht="13.5" thickBot="1">
      <c r="A81" s="69"/>
      <c r="B81" s="66"/>
      <c r="C81" s="69"/>
      <c r="D81" s="75"/>
      <c r="E81" s="76"/>
      <c r="F81" s="75"/>
      <c r="G81" s="76"/>
      <c r="H81" s="79"/>
      <c r="I81" s="66"/>
      <c r="J81" s="9">
        <v>11449.1</v>
      </c>
      <c r="K81" s="88"/>
      <c r="L81" s="69"/>
    </row>
    <row r="82" spans="1:12" ht="12.75">
      <c r="A82" s="67"/>
      <c r="B82" s="65" t="s">
        <v>105</v>
      </c>
      <c r="C82" s="67" t="s">
        <v>132</v>
      </c>
      <c r="D82" s="71">
        <v>104728</v>
      </c>
      <c r="E82" s="72"/>
      <c r="F82" s="71">
        <v>104728</v>
      </c>
      <c r="G82" s="72"/>
      <c r="H82" s="77">
        <v>100</v>
      </c>
      <c r="I82" s="65"/>
      <c r="J82" s="7" t="s">
        <v>134</v>
      </c>
      <c r="K82" s="87">
        <v>100</v>
      </c>
      <c r="L82" s="8">
        <v>104728</v>
      </c>
    </row>
    <row r="83" spans="1:12" ht="13.5" thickBot="1">
      <c r="A83" s="69"/>
      <c r="B83" s="66"/>
      <c r="C83" s="69"/>
      <c r="D83" s="75" t="s">
        <v>133</v>
      </c>
      <c r="E83" s="76"/>
      <c r="F83" s="75"/>
      <c r="G83" s="76"/>
      <c r="H83" s="79"/>
      <c r="I83" s="66"/>
      <c r="J83" s="9">
        <v>60306</v>
      </c>
      <c r="K83" s="88"/>
      <c r="L83" s="10" t="s">
        <v>133</v>
      </c>
    </row>
    <row r="84" spans="1:12" ht="50.25" customHeight="1">
      <c r="A84" s="67">
        <v>18</v>
      </c>
      <c r="B84" s="65" t="s">
        <v>135</v>
      </c>
      <c r="C84" s="67" t="s">
        <v>136</v>
      </c>
      <c r="D84" s="71">
        <v>52689</v>
      </c>
      <c r="E84" s="72"/>
      <c r="F84" s="71">
        <v>50855</v>
      </c>
      <c r="G84" s="72"/>
      <c r="H84" s="77">
        <v>97</v>
      </c>
      <c r="I84" s="65"/>
      <c r="J84" s="65"/>
      <c r="K84" s="65"/>
      <c r="L84" s="8">
        <v>52689</v>
      </c>
    </row>
    <row r="85" spans="1:12" ht="12.75">
      <c r="A85" s="68"/>
      <c r="B85" s="70"/>
      <c r="C85" s="68"/>
      <c r="D85" s="73" t="s">
        <v>137</v>
      </c>
      <c r="E85" s="74"/>
      <c r="F85" s="73"/>
      <c r="G85" s="74"/>
      <c r="H85" s="78"/>
      <c r="I85" s="70"/>
      <c r="J85" s="70"/>
      <c r="K85" s="70"/>
      <c r="L85" s="8" t="s">
        <v>137</v>
      </c>
    </row>
    <row r="86" spans="1:12" ht="13.5" thickBot="1">
      <c r="A86" s="69"/>
      <c r="B86" s="66"/>
      <c r="C86" s="69"/>
      <c r="D86" s="75" t="s">
        <v>76</v>
      </c>
      <c r="E86" s="76"/>
      <c r="F86" s="75"/>
      <c r="G86" s="76"/>
      <c r="H86" s="79"/>
      <c r="I86" s="66"/>
      <c r="J86" s="66"/>
      <c r="K86" s="66"/>
      <c r="L86" s="10" t="s">
        <v>76</v>
      </c>
    </row>
    <row r="87" spans="1:12" ht="37.5" customHeight="1">
      <c r="A87" s="67">
        <v>19</v>
      </c>
      <c r="B87" s="85" t="s">
        <v>138</v>
      </c>
      <c r="C87" s="67" t="s">
        <v>139</v>
      </c>
      <c r="D87" s="71">
        <v>7410</v>
      </c>
      <c r="E87" s="72"/>
      <c r="F87" s="71">
        <v>7410</v>
      </c>
      <c r="G87" s="72"/>
      <c r="H87" s="77">
        <v>100</v>
      </c>
      <c r="I87" s="65"/>
      <c r="J87" s="65"/>
      <c r="K87" s="65"/>
      <c r="L87" s="8">
        <v>7410</v>
      </c>
    </row>
    <row r="88" spans="1:12" ht="13.5" thickBot="1">
      <c r="A88" s="69"/>
      <c r="B88" s="86"/>
      <c r="C88" s="69"/>
      <c r="D88" s="75" t="s">
        <v>140</v>
      </c>
      <c r="E88" s="76"/>
      <c r="F88" s="75"/>
      <c r="G88" s="76"/>
      <c r="H88" s="79"/>
      <c r="I88" s="66"/>
      <c r="J88" s="66"/>
      <c r="K88" s="66"/>
      <c r="L88" s="10" t="s">
        <v>140</v>
      </c>
    </row>
    <row r="89" spans="1:12" ht="12.75">
      <c r="A89" s="67">
        <v>20</v>
      </c>
      <c r="B89" s="65" t="s">
        <v>141</v>
      </c>
      <c r="C89" s="67" t="s">
        <v>142</v>
      </c>
      <c r="D89" s="71">
        <v>2158</v>
      </c>
      <c r="E89" s="72"/>
      <c r="F89" s="71">
        <v>2158</v>
      </c>
      <c r="G89" s="72"/>
      <c r="H89" s="77">
        <v>100</v>
      </c>
      <c r="I89" s="65"/>
      <c r="J89" s="65"/>
      <c r="K89" s="65"/>
      <c r="L89" s="8">
        <v>2158</v>
      </c>
    </row>
    <row r="90" spans="1:12" ht="13.5" thickBot="1">
      <c r="A90" s="68"/>
      <c r="B90" s="70"/>
      <c r="C90" s="69"/>
      <c r="D90" s="75" t="s">
        <v>143</v>
      </c>
      <c r="E90" s="76"/>
      <c r="F90" s="75"/>
      <c r="G90" s="76"/>
      <c r="H90" s="79"/>
      <c r="I90" s="66"/>
      <c r="J90" s="66"/>
      <c r="K90" s="66"/>
      <c r="L90" s="10" t="s">
        <v>143</v>
      </c>
    </row>
    <row r="91" spans="1:12" ht="12.75">
      <c r="A91" s="68"/>
      <c r="B91" s="70"/>
      <c r="C91" s="67" t="s">
        <v>144</v>
      </c>
      <c r="D91" s="71">
        <v>11169</v>
      </c>
      <c r="E91" s="72"/>
      <c r="F91" s="71">
        <v>11169</v>
      </c>
      <c r="G91" s="72"/>
      <c r="H91" s="77">
        <v>100</v>
      </c>
      <c r="I91" s="65"/>
      <c r="J91" s="65"/>
      <c r="K91" s="65"/>
      <c r="L91" s="8">
        <v>11169</v>
      </c>
    </row>
    <row r="92" spans="1:12" ht="13.5" thickBot="1">
      <c r="A92" s="68"/>
      <c r="B92" s="70"/>
      <c r="C92" s="69"/>
      <c r="D92" s="75" t="s">
        <v>145</v>
      </c>
      <c r="E92" s="76"/>
      <c r="F92" s="75"/>
      <c r="G92" s="76"/>
      <c r="H92" s="79"/>
      <c r="I92" s="66"/>
      <c r="J92" s="66"/>
      <c r="K92" s="66"/>
      <c r="L92" s="10" t="s">
        <v>145</v>
      </c>
    </row>
    <row r="93" spans="1:12" ht="12.75">
      <c r="A93" s="68"/>
      <c r="B93" s="70"/>
      <c r="C93" s="67" t="s">
        <v>146</v>
      </c>
      <c r="D93" s="71">
        <v>4675</v>
      </c>
      <c r="E93" s="72"/>
      <c r="F93" s="71">
        <v>4675</v>
      </c>
      <c r="G93" s="72"/>
      <c r="H93" s="77">
        <v>100</v>
      </c>
      <c r="I93" s="65"/>
      <c r="J93" s="65"/>
      <c r="K93" s="65"/>
      <c r="L93" s="8">
        <v>5050</v>
      </c>
    </row>
    <row r="94" spans="1:12" ht="12.75">
      <c r="A94" s="68"/>
      <c r="B94" s="70"/>
      <c r="C94" s="68"/>
      <c r="D94" s="73" t="s">
        <v>147</v>
      </c>
      <c r="E94" s="74"/>
      <c r="F94" s="73"/>
      <c r="G94" s="74"/>
      <c r="H94" s="78"/>
      <c r="I94" s="70"/>
      <c r="J94" s="70"/>
      <c r="K94" s="70"/>
      <c r="L94" s="8" t="s">
        <v>149</v>
      </c>
    </row>
    <row r="95" spans="1:12" ht="13.5" thickBot="1">
      <c r="A95" s="68"/>
      <c r="B95" s="70"/>
      <c r="C95" s="69"/>
      <c r="D95" s="75" t="s">
        <v>148</v>
      </c>
      <c r="E95" s="76"/>
      <c r="F95" s="75"/>
      <c r="G95" s="76"/>
      <c r="H95" s="79"/>
      <c r="I95" s="66"/>
      <c r="J95" s="66"/>
      <c r="K95" s="66"/>
      <c r="L95" s="13"/>
    </row>
    <row r="96" spans="1:12" ht="12.75">
      <c r="A96" s="68"/>
      <c r="B96" s="70"/>
      <c r="C96" s="67" t="s">
        <v>150</v>
      </c>
      <c r="D96" s="71">
        <v>5424</v>
      </c>
      <c r="E96" s="72"/>
      <c r="F96" s="71">
        <v>5424</v>
      </c>
      <c r="G96" s="72"/>
      <c r="H96" s="77">
        <v>100</v>
      </c>
      <c r="I96" s="65"/>
      <c r="J96" s="65"/>
      <c r="K96" s="65"/>
      <c r="L96" s="8">
        <v>5424</v>
      </c>
    </row>
    <row r="97" spans="1:12" ht="13.5" thickBot="1">
      <c r="A97" s="84"/>
      <c r="B97" s="66"/>
      <c r="C97" s="69"/>
      <c r="D97" s="75" t="s">
        <v>151</v>
      </c>
      <c r="E97" s="76"/>
      <c r="F97" s="75"/>
      <c r="G97" s="76"/>
      <c r="H97" s="79"/>
      <c r="I97" s="66"/>
      <c r="J97" s="66"/>
      <c r="K97" s="66"/>
      <c r="L97" s="10" t="s">
        <v>151</v>
      </c>
    </row>
    <row r="98" spans="1:12" ht="126.75" customHeight="1">
      <c r="A98" s="83">
        <v>21</v>
      </c>
      <c r="B98" s="65" t="s">
        <v>152</v>
      </c>
      <c r="C98" s="67" t="s">
        <v>153</v>
      </c>
      <c r="D98" s="71">
        <v>11160</v>
      </c>
      <c r="E98" s="72"/>
      <c r="F98" s="71">
        <v>9749</v>
      </c>
      <c r="G98" s="72"/>
      <c r="H98" s="77">
        <v>88</v>
      </c>
      <c r="I98" s="80" t="s">
        <v>155</v>
      </c>
      <c r="J98" s="65"/>
      <c r="K98" s="65"/>
      <c r="L98" s="8">
        <v>11160</v>
      </c>
    </row>
    <row r="99" spans="1:12" ht="13.5" thickBot="1">
      <c r="A99" s="69"/>
      <c r="B99" s="66"/>
      <c r="C99" s="69"/>
      <c r="D99" s="75" t="s">
        <v>154</v>
      </c>
      <c r="E99" s="76"/>
      <c r="F99" s="75"/>
      <c r="G99" s="76"/>
      <c r="H99" s="79"/>
      <c r="I99" s="82"/>
      <c r="J99" s="66"/>
      <c r="K99" s="66"/>
      <c r="L99" s="10" t="s">
        <v>154</v>
      </c>
    </row>
    <row r="100" spans="1:12" ht="101.25" customHeight="1">
      <c r="A100" s="67">
        <v>22</v>
      </c>
      <c r="B100" s="65" t="s">
        <v>156</v>
      </c>
      <c r="C100" s="67" t="s">
        <v>157</v>
      </c>
      <c r="D100" s="71">
        <v>730</v>
      </c>
      <c r="E100" s="72"/>
      <c r="F100" s="71">
        <v>730</v>
      </c>
      <c r="G100" s="72"/>
      <c r="H100" s="77">
        <v>100</v>
      </c>
      <c r="I100" s="65"/>
      <c r="J100" s="65"/>
      <c r="K100" s="65"/>
      <c r="L100" s="8">
        <v>730</v>
      </c>
    </row>
    <row r="101" spans="1:12" ht="13.5" thickBot="1">
      <c r="A101" s="69"/>
      <c r="B101" s="66"/>
      <c r="C101" s="69"/>
      <c r="D101" s="75" t="s">
        <v>158</v>
      </c>
      <c r="E101" s="76"/>
      <c r="F101" s="75"/>
      <c r="G101" s="76"/>
      <c r="H101" s="79"/>
      <c r="I101" s="66"/>
      <c r="J101" s="66"/>
      <c r="K101" s="66"/>
      <c r="L101" s="10" t="s">
        <v>158</v>
      </c>
    </row>
    <row r="102" spans="1:12" ht="37.5" customHeight="1">
      <c r="A102" s="67">
        <v>23</v>
      </c>
      <c r="B102" s="65" t="s">
        <v>159</v>
      </c>
      <c r="C102" s="67" t="s">
        <v>160</v>
      </c>
      <c r="D102" s="71">
        <v>15460</v>
      </c>
      <c r="E102" s="72"/>
      <c r="F102" s="71">
        <v>10770</v>
      </c>
      <c r="G102" s="72"/>
      <c r="H102" s="77">
        <v>70</v>
      </c>
      <c r="I102" s="80" t="s">
        <v>161</v>
      </c>
      <c r="J102" s="65"/>
      <c r="K102" s="65"/>
      <c r="L102" s="8">
        <v>16710</v>
      </c>
    </row>
    <row r="103" spans="1:12" ht="12.75">
      <c r="A103" s="68"/>
      <c r="B103" s="70"/>
      <c r="C103" s="68"/>
      <c r="D103" s="73"/>
      <c r="E103" s="74"/>
      <c r="F103" s="73"/>
      <c r="G103" s="74"/>
      <c r="H103" s="78"/>
      <c r="I103" s="81"/>
      <c r="J103" s="70"/>
      <c r="K103" s="70"/>
      <c r="L103" s="8" t="s">
        <v>162</v>
      </c>
    </row>
    <row r="104" spans="1:12" ht="13.5" thickBot="1">
      <c r="A104" s="69"/>
      <c r="B104" s="66"/>
      <c r="C104" s="69"/>
      <c r="D104" s="75"/>
      <c r="E104" s="76"/>
      <c r="F104" s="75"/>
      <c r="G104" s="76"/>
      <c r="H104" s="79"/>
      <c r="I104" s="82"/>
      <c r="J104" s="66"/>
      <c r="K104" s="66"/>
      <c r="L104" s="10" t="s">
        <v>163</v>
      </c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4:5" ht="12.75">
      <c r="D106">
        <f>D6+D10+D12+D14+D16+D18+D20+D22+D25+D29+D32+D34+D36</f>
        <v>939607</v>
      </c>
      <c r="E106">
        <f>G6+G10+G12+G14+G16+G18+G20+G22+G25+G29+G32+G34+G36</f>
        <v>902364</v>
      </c>
    </row>
    <row r="107" spans="4:5" ht="12.75">
      <c r="D107">
        <f>D8+D38</f>
        <v>2720</v>
      </c>
      <c r="E107">
        <f>G8+720</f>
        <v>2718</v>
      </c>
    </row>
    <row r="108" spans="4:5" ht="12.75">
      <c r="D108">
        <f>D80+D70+D58+D46</f>
        <v>64411</v>
      </c>
      <c r="E108">
        <f>F80+F70+F58+F46</f>
        <v>64411</v>
      </c>
    </row>
    <row r="109" spans="4:5" ht="12.75">
      <c r="D109">
        <f>D82+D68+D60+D49</f>
        <v>453476</v>
      </c>
      <c r="E109">
        <f>F82+F68+F60+F49</f>
        <v>453476</v>
      </c>
    </row>
  </sheetData>
  <sheetProtection/>
  <mergeCells count="344">
    <mergeCell ref="A2:A5"/>
    <mergeCell ref="B2:B5"/>
    <mergeCell ref="C2:C3"/>
    <mergeCell ref="D2:G3"/>
    <mergeCell ref="H2:H5"/>
    <mergeCell ref="I2:I5"/>
    <mergeCell ref="K2:K3"/>
    <mergeCell ref="L2:L3"/>
    <mergeCell ref="C4:C5"/>
    <mergeCell ref="D4:F5"/>
    <mergeCell ref="J4:J5"/>
    <mergeCell ref="K4:K5"/>
    <mergeCell ref="L4:L5"/>
    <mergeCell ref="A6:A9"/>
    <mergeCell ref="B6:B9"/>
    <mergeCell ref="C6:C7"/>
    <mergeCell ref="D6:F6"/>
    <mergeCell ref="D7:F7"/>
    <mergeCell ref="G6:G7"/>
    <mergeCell ref="H6:H7"/>
    <mergeCell ref="I6:I7"/>
    <mergeCell ref="K6:K7"/>
    <mergeCell ref="C8:C9"/>
    <mergeCell ref="D8:F8"/>
    <mergeCell ref="D9:F9"/>
    <mergeCell ref="G8:G9"/>
    <mergeCell ref="H8:H9"/>
    <mergeCell ref="I8:I9"/>
    <mergeCell ref="K8:K9"/>
    <mergeCell ref="A10:A11"/>
    <mergeCell ref="B10:B11"/>
    <mergeCell ref="C10:C11"/>
    <mergeCell ref="D10:F10"/>
    <mergeCell ref="D11:F11"/>
    <mergeCell ref="G10:G11"/>
    <mergeCell ref="H10:H11"/>
    <mergeCell ref="I10:I11"/>
    <mergeCell ref="K10:K11"/>
    <mergeCell ref="A12:A13"/>
    <mergeCell ref="B12:B13"/>
    <mergeCell ref="C12:C13"/>
    <mergeCell ref="D12:F12"/>
    <mergeCell ref="D13:F13"/>
    <mergeCell ref="G12:G13"/>
    <mergeCell ref="H12:H13"/>
    <mergeCell ref="I12:I13"/>
    <mergeCell ref="K12:K13"/>
    <mergeCell ref="A14:A15"/>
    <mergeCell ref="B14:B15"/>
    <mergeCell ref="C14:C15"/>
    <mergeCell ref="D14:F14"/>
    <mergeCell ref="D15:F15"/>
    <mergeCell ref="G14:G15"/>
    <mergeCell ref="H14:H15"/>
    <mergeCell ref="I14:I15"/>
    <mergeCell ref="K14:K15"/>
    <mergeCell ref="A16:A17"/>
    <mergeCell ref="B16:B17"/>
    <mergeCell ref="C16:C17"/>
    <mergeCell ref="D16:F16"/>
    <mergeCell ref="D17:F17"/>
    <mergeCell ref="G16:G17"/>
    <mergeCell ref="H16:H17"/>
    <mergeCell ref="I16:I17"/>
    <mergeCell ref="K16:K17"/>
    <mergeCell ref="A18:A19"/>
    <mergeCell ref="B18:B19"/>
    <mergeCell ref="C18:C19"/>
    <mergeCell ref="D18:F18"/>
    <mergeCell ref="D19:F19"/>
    <mergeCell ref="G18:G19"/>
    <mergeCell ref="H18:H19"/>
    <mergeCell ref="I18:I19"/>
    <mergeCell ref="K18:K19"/>
    <mergeCell ref="A20:A21"/>
    <mergeCell ref="B20:B21"/>
    <mergeCell ref="C20:C21"/>
    <mergeCell ref="D20:F20"/>
    <mergeCell ref="D21:F21"/>
    <mergeCell ref="G20:G21"/>
    <mergeCell ref="H20:H21"/>
    <mergeCell ref="I20:I21"/>
    <mergeCell ref="K20:K21"/>
    <mergeCell ref="A22:A24"/>
    <mergeCell ref="B22:B24"/>
    <mergeCell ref="C22:C24"/>
    <mergeCell ref="D22:F22"/>
    <mergeCell ref="D23:F23"/>
    <mergeCell ref="D24:F24"/>
    <mergeCell ref="G22:G24"/>
    <mergeCell ref="H22:H24"/>
    <mergeCell ref="I22:I24"/>
    <mergeCell ref="K22:K24"/>
    <mergeCell ref="A25:A28"/>
    <mergeCell ref="B25:B28"/>
    <mergeCell ref="C25:C28"/>
    <mergeCell ref="D25:F25"/>
    <mergeCell ref="D26:F26"/>
    <mergeCell ref="D27:F27"/>
    <mergeCell ref="D28:F28"/>
    <mergeCell ref="G25:G28"/>
    <mergeCell ref="H25:H28"/>
    <mergeCell ref="I25:I28"/>
    <mergeCell ref="K25:K28"/>
    <mergeCell ref="A29:A31"/>
    <mergeCell ref="B29:B31"/>
    <mergeCell ref="C29:C31"/>
    <mergeCell ref="D29:F29"/>
    <mergeCell ref="D30:F30"/>
    <mergeCell ref="D31:F31"/>
    <mergeCell ref="G29:G31"/>
    <mergeCell ref="H29:H31"/>
    <mergeCell ref="I29:I31"/>
    <mergeCell ref="K29:K31"/>
    <mergeCell ref="A32:A33"/>
    <mergeCell ref="B32:B33"/>
    <mergeCell ref="C32:C33"/>
    <mergeCell ref="D32:F32"/>
    <mergeCell ref="D33:F33"/>
    <mergeCell ref="G32:G33"/>
    <mergeCell ref="H32:H33"/>
    <mergeCell ref="I32:I33"/>
    <mergeCell ref="K32:K33"/>
    <mergeCell ref="A34:A35"/>
    <mergeCell ref="B34:B35"/>
    <mergeCell ref="C34:C35"/>
    <mergeCell ref="D34:F34"/>
    <mergeCell ref="D35:F35"/>
    <mergeCell ref="G34:G35"/>
    <mergeCell ref="H34:H35"/>
    <mergeCell ref="I34:I35"/>
    <mergeCell ref="A36:A39"/>
    <mergeCell ref="B36:B39"/>
    <mergeCell ref="C36:C37"/>
    <mergeCell ref="D36:F36"/>
    <mergeCell ref="D37:F37"/>
    <mergeCell ref="G36:G37"/>
    <mergeCell ref="D38:F38"/>
    <mergeCell ref="D39:F39"/>
    <mergeCell ref="G38:G39"/>
    <mergeCell ref="C38:C39"/>
    <mergeCell ref="H38:H39"/>
    <mergeCell ref="I38:I39"/>
    <mergeCell ref="K34:K35"/>
    <mergeCell ref="H36:H37"/>
    <mergeCell ref="I36:I37"/>
    <mergeCell ref="K36:K37"/>
    <mergeCell ref="K38:K39"/>
    <mergeCell ref="A40:A45"/>
    <mergeCell ref="B40:B45"/>
    <mergeCell ref="C40:L40"/>
    <mergeCell ref="C41:L41"/>
    <mergeCell ref="C42:L42"/>
    <mergeCell ref="C43:L43"/>
    <mergeCell ref="C44:L44"/>
    <mergeCell ref="C45:L45"/>
    <mergeCell ref="A46:A48"/>
    <mergeCell ref="B46:B48"/>
    <mergeCell ref="C46:C48"/>
    <mergeCell ref="D46:E46"/>
    <mergeCell ref="D47:E47"/>
    <mergeCell ref="D48:E48"/>
    <mergeCell ref="F46:G48"/>
    <mergeCell ref="H46:H48"/>
    <mergeCell ref="I46:I48"/>
    <mergeCell ref="K46:K48"/>
    <mergeCell ref="A49:A51"/>
    <mergeCell ref="B49:B51"/>
    <mergeCell ref="C49:C51"/>
    <mergeCell ref="D49:E49"/>
    <mergeCell ref="D50:E50"/>
    <mergeCell ref="D51:E51"/>
    <mergeCell ref="F49:G51"/>
    <mergeCell ref="H49:H51"/>
    <mergeCell ref="I49:I51"/>
    <mergeCell ref="K49:K51"/>
    <mergeCell ref="A52:A57"/>
    <mergeCell ref="B52:B57"/>
    <mergeCell ref="C52:D57"/>
    <mergeCell ref="E52:L52"/>
    <mergeCell ref="E53:L53"/>
    <mergeCell ref="E54:L54"/>
    <mergeCell ref="E55:L55"/>
    <mergeCell ref="E56:L56"/>
    <mergeCell ref="E57:L57"/>
    <mergeCell ref="A58:A59"/>
    <mergeCell ref="B58:B59"/>
    <mergeCell ref="C58:C59"/>
    <mergeCell ref="D58:E59"/>
    <mergeCell ref="F58:G59"/>
    <mergeCell ref="H58:H59"/>
    <mergeCell ref="I58:I59"/>
    <mergeCell ref="K58:K59"/>
    <mergeCell ref="L58:L59"/>
    <mergeCell ref="A60:A61"/>
    <mergeCell ref="B60:B61"/>
    <mergeCell ref="C60:C61"/>
    <mergeCell ref="D60:E60"/>
    <mergeCell ref="D61:E61"/>
    <mergeCell ref="F60:G61"/>
    <mergeCell ref="H60:H61"/>
    <mergeCell ref="I60:I61"/>
    <mergeCell ref="K60:K61"/>
    <mergeCell ref="A62:A67"/>
    <mergeCell ref="B62:B67"/>
    <mergeCell ref="C62:D67"/>
    <mergeCell ref="E62:L62"/>
    <mergeCell ref="E63:L63"/>
    <mergeCell ref="E64:L64"/>
    <mergeCell ref="E65:L65"/>
    <mergeCell ref="E66:L66"/>
    <mergeCell ref="E67:L67"/>
    <mergeCell ref="A68:A69"/>
    <mergeCell ref="B68:B69"/>
    <mergeCell ref="C68:C69"/>
    <mergeCell ref="D68:E68"/>
    <mergeCell ref="D69:E69"/>
    <mergeCell ref="F68:G69"/>
    <mergeCell ref="H68:H69"/>
    <mergeCell ref="I68:I69"/>
    <mergeCell ref="K68:K69"/>
    <mergeCell ref="A70:A73"/>
    <mergeCell ref="B70:B73"/>
    <mergeCell ref="C70:C73"/>
    <mergeCell ref="D70:E70"/>
    <mergeCell ref="D71:E71"/>
    <mergeCell ref="D72:E72"/>
    <mergeCell ref="D73:E73"/>
    <mergeCell ref="F70:G73"/>
    <mergeCell ref="H70:H73"/>
    <mergeCell ref="I70:I73"/>
    <mergeCell ref="K70:K73"/>
    <mergeCell ref="A74:A79"/>
    <mergeCell ref="B74:B79"/>
    <mergeCell ref="C74:D79"/>
    <mergeCell ref="E74:L74"/>
    <mergeCell ref="E75:L75"/>
    <mergeCell ref="E76:L76"/>
    <mergeCell ref="E77:L77"/>
    <mergeCell ref="E78:L78"/>
    <mergeCell ref="E79:L79"/>
    <mergeCell ref="A80:A81"/>
    <mergeCell ref="B80:B81"/>
    <mergeCell ref="C80:C81"/>
    <mergeCell ref="D80:E81"/>
    <mergeCell ref="F80:G81"/>
    <mergeCell ref="H80:H81"/>
    <mergeCell ref="I80:I81"/>
    <mergeCell ref="K80:K81"/>
    <mergeCell ref="L80:L81"/>
    <mergeCell ref="A82:A83"/>
    <mergeCell ref="B82:B83"/>
    <mergeCell ref="C82:C83"/>
    <mergeCell ref="D82:E82"/>
    <mergeCell ref="D83:E83"/>
    <mergeCell ref="F82:G83"/>
    <mergeCell ref="H82:H83"/>
    <mergeCell ref="I82:I83"/>
    <mergeCell ref="K82:K83"/>
    <mergeCell ref="A84:A86"/>
    <mergeCell ref="B84:B86"/>
    <mergeCell ref="C84:C86"/>
    <mergeCell ref="D84:E84"/>
    <mergeCell ref="D85:E85"/>
    <mergeCell ref="D86:E86"/>
    <mergeCell ref="F84:G86"/>
    <mergeCell ref="H84:H86"/>
    <mergeCell ref="I84:I86"/>
    <mergeCell ref="J84:J86"/>
    <mergeCell ref="K84:K86"/>
    <mergeCell ref="A87:A88"/>
    <mergeCell ref="B87:B88"/>
    <mergeCell ref="C87:C88"/>
    <mergeCell ref="D87:E87"/>
    <mergeCell ref="D88:E88"/>
    <mergeCell ref="F87:G88"/>
    <mergeCell ref="H87:H88"/>
    <mergeCell ref="I87:I88"/>
    <mergeCell ref="J87:J88"/>
    <mergeCell ref="K87:K88"/>
    <mergeCell ref="A89:A97"/>
    <mergeCell ref="B89:B97"/>
    <mergeCell ref="C89:C90"/>
    <mergeCell ref="D89:E89"/>
    <mergeCell ref="D90:E90"/>
    <mergeCell ref="F89:G90"/>
    <mergeCell ref="H89:H90"/>
    <mergeCell ref="I89:I90"/>
    <mergeCell ref="J89:J90"/>
    <mergeCell ref="K89:K90"/>
    <mergeCell ref="C91:C92"/>
    <mergeCell ref="D91:E91"/>
    <mergeCell ref="D92:E92"/>
    <mergeCell ref="F91:G92"/>
    <mergeCell ref="H91:H92"/>
    <mergeCell ref="I91:I92"/>
    <mergeCell ref="J91:J92"/>
    <mergeCell ref="K91:K92"/>
    <mergeCell ref="C93:C95"/>
    <mergeCell ref="D93:E93"/>
    <mergeCell ref="D94:E94"/>
    <mergeCell ref="D95:E95"/>
    <mergeCell ref="F93:G95"/>
    <mergeCell ref="H93:H95"/>
    <mergeCell ref="I93:I95"/>
    <mergeCell ref="J93:J95"/>
    <mergeCell ref="K93:K95"/>
    <mergeCell ref="C96:C97"/>
    <mergeCell ref="D96:E96"/>
    <mergeCell ref="D97:E97"/>
    <mergeCell ref="F96:G97"/>
    <mergeCell ref="H96:H97"/>
    <mergeCell ref="I96:I97"/>
    <mergeCell ref="J96:J97"/>
    <mergeCell ref="K96:K97"/>
    <mergeCell ref="A98:A99"/>
    <mergeCell ref="B98:B99"/>
    <mergeCell ref="C98:C99"/>
    <mergeCell ref="D98:E98"/>
    <mergeCell ref="D99:E99"/>
    <mergeCell ref="F98:G99"/>
    <mergeCell ref="H98:H99"/>
    <mergeCell ref="I98:I99"/>
    <mergeCell ref="J98:J99"/>
    <mergeCell ref="K98:K99"/>
    <mergeCell ref="A100:A101"/>
    <mergeCell ref="B100:B101"/>
    <mergeCell ref="C100:C101"/>
    <mergeCell ref="D100:E100"/>
    <mergeCell ref="D101:E101"/>
    <mergeCell ref="F100:G101"/>
    <mergeCell ref="H100:H101"/>
    <mergeCell ref="I100:I101"/>
    <mergeCell ref="J100:J101"/>
    <mergeCell ref="K100:K101"/>
    <mergeCell ref="A102:A104"/>
    <mergeCell ref="B102:B104"/>
    <mergeCell ref="C102:C104"/>
    <mergeCell ref="D102:E104"/>
    <mergeCell ref="F102:G104"/>
    <mergeCell ref="H102:H104"/>
    <mergeCell ref="I102:I104"/>
    <mergeCell ref="J102:J104"/>
    <mergeCell ref="K102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Ларин Сергей</cp:lastModifiedBy>
  <cp:lastPrinted>2021-04-23T06:56:43Z</cp:lastPrinted>
  <dcterms:created xsi:type="dcterms:W3CDTF">1996-10-08T23:32:33Z</dcterms:created>
  <dcterms:modified xsi:type="dcterms:W3CDTF">2021-04-27T11:12:06Z</dcterms:modified>
  <cp:category/>
  <cp:version/>
  <cp:contentType/>
  <cp:contentStatus/>
</cp:coreProperties>
</file>