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ГАУ &quot;УОЦСНК&quot;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<sst xmlns="http://schemas.openxmlformats.org/spreadsheetml/2006/main" count="45" uniqueCount="36">
  <si>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№ п/п</t>
  </si>
  <si>
    <t>Итоговая оценка</t>
  </si>
  <si>
    <t>Критерии оценки выполнения государственного задания на оказание государственной услуги (выполнение работ)</t>
  </si>
  <si>
    <t>полнота и эффективность использования бюджетных ассигнований на финансовое обеспечение выполнения государственного задания</t>
  </si>
  <si>
    <t>К1 план</t>
  </si>
  <si>
    <t>К1 кассовое исполнение</t>
  </si>
  <si>
    <t xml:space="preserve">К1 </t>
  </si>
  <si>
    <t>объём государственной услуги (результат выполнения работы)</t>
  </si>
  <si>
    <t>наименование показателя</t>
  </si>
  <si>
    <t>К2 план</t>
  </si>
  <si>
    <t>К2 факт</t>
  </si>
  <si>
    <t>К2</t>
  </si>
  <si>
    <t>качество оказания (выполнения) государственных услуг (работ)</t>
  </si>
  <si>
    <t>К3планi</t>
  </si>
  <si>
    <t>К3фактi</t>
  </si>
  <si>
    <t>К3i</t>
  </si>
  <si>
    <t>1. Итоговая оценка выполнения государственного задания на оказание государственных услуг (выполнение работ):</t>
  </si>
  <si>
    <t>Итоговая оценка выполнения государственного задания на оказание государственной  услуги (выполнение работы)</t>
  </si>
  <si>
    <t>расчёт оценки К3</t>
  </si>
  <si>
    <t>Заключение по факт.исполнению гос.задания</t>
  </si>
  <si>
    <t>Наименование учреждения</t>
  </si>
  <si>
    <t>Государственное задание выполнено</t>
  </si>
  <si>
    <t>Государственное задание не выполнено</t>
  </si>
  <si>
    <t>Организационно-техническое и информационно-аналитическое сопровождение проведения аккредитационной экспертизы соответствия содержания и качества подготовки обучающихся,организационно-техническое и информационно-аналитическое сопровождение проведения  экспертизы качества освоения государственных программ при проведении государственного контроля качества в образовательных организациях,организационно-техническое и информационно-методическое сопровождение аттестации педагогических кадров образовательных организаций, организационно-техническое научно-методическое сопровождение мониторинга системы образования, организационно-техническое и информационно-методическое сопровождение формирования независимой системы оценки качества работы областных) государственных образовательных организаций</t>
  </si>
  <si>
    <t>ОГАУ "УО ЦСНК"</t>
  </si>
  <si>
    <t>Количество  образовательных организаций в отношении которых проведена экспертиза</t>
  </si>
  <si>
    <t>Проведение  экспертизы качества овоения образовательных программ (государственная аккредитация)</t>
  </si>
  <si>
    <t>Проведение  экспертизы качества овоения образовательных программ (государственный контроль качества)</t>
  </si>
  <si>
    <t>Проведение мониторингов</t>
  </si>
  <si>
    <t>Количество образовательных организаций</t>
  </si>
  <si>
    <t>Государственное задание  выполнено</t>
  </si>
  <si>
    <t>Проведение независимой оценки качества образования</t>
  </si>
  <si>
    <t xml:space="preserve">Проведение всестороннего анализа профессиональной деятельности педагогических работников </t>
  </si>
  <si>
    <t>человек</t>
  </si>
  <si>
    <t>ОГАУ "УОЦСНК"</t>
  </si>
  <si>
    <t>за  2016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</si>
</sst>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%"/>
    <numFmt numFmtId="17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R20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3" max="3" width="11.140625" style="0" customWidth="1"/>
    <col min="7" max="7" width="27.57421875" style="0" customWidth="1"/>
    <col min="8" max="8" width="12.00390625" style="0" customWidth="1"/>
    <col min="11" max="11" width="30.140625" style="0" customWidth="1"/>
    <col min="16" max="16" width="18.140625" style="0" customWidth="1"/>
  </cols>
  <sheetData>
    <row r="1" spans="3:15" ht="45" customHeight="1">
      <c r="C1" s="23" t="s">
        <v>17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ht="74.25" customHeight="1">
      <c r="C2" s="24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3:15" ht="12.75">
      <c r="C3" s="33" t="s">
        <v>35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ht="12.75">
      <c r="J4" t="s">
        <v>34</v>
      </c>
    </row>
    <row r="5" ht="12.75">
      <c r="C5" t="s">
        <v>16</v>
      </c>
    </row>
    <row r="7" spans="2:16" ht="12.75">
      <c r="B7" s="22" t="s">
        <v>0</v>
      </c>
      <c r="C7" s="22" t="s">
        <v>20</v>
      </c>
      <c r="D7" s="22" t="s">
        <v>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 t="s">
        <v>1</v>
      </c>
      <c r="P7" s="22" t="s">
        <v>19</v>
      </c>
    </row>
    <row r="8" spans="2:16" ht="12.75">
      <c r="B8" s="22"/>
      <c r="C8" s="22"/>
      <c r="D8" s="22" t="s">
        <v>3</v>
      </c>
      <c r="E8" s="22"/>
      <c r="F8" s="22"/>
      <c r="G8" s="22" t="s">
        <v>7</v>
      </c>
      <c r="H8" s="22"/>
      <c r="I8" s="22"/>
      <c r="J8" s="22"/>
      <c r="K8" s="22" t="s">
        <v>12</v>
      </c>
      <c r="L8" s="22"/>
      <c r="M8" s="22"/>
      <c r="N8" s="22"/>
      <c r="O8" s="22"/>
      <c r="P8" s="22"/>
    </row>
    <row r="9" spans="2:16" ht="51">
      <c r="B9" s="22"/>
      <c r="C9" s="22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22"/>
      <c r="P9" s="22"/>
    </row>
    <row r="10" spans="2:16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16</v>
      </c>
    </row>
    <row r="11" spans="2:16" ht="12.75">
      <c r="B11" s="8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</row>
    <row r="12" spans="2:16" ht="54.75" customHeight="1">
      <c r="B12" s="1">
        <v>1</v>
      </c>
      <c r="C12" s="14" t="s">
        <v>24</v>
      </c>
      <c r="D12" s="28">
        <v>118.86</v>
      </c>
      <c r="E12" s="28">
        <f>D12</f>
        <v>118.86</v>
      </c>
      <c r="F12" s="30">
        <f>E12/D12</f>
        <v>1</v>
      </c>
      <c r="G12" s="21" t="s">
        <v>26</v>
      </c>
      <c r="H12" s="10">
        <v>19</v>
      </c>
      <c r="I12" s="26">
        <v>19</v>
      </c>
      <c r="J12" s="11">
        <f>I12/H12</f>
        <v>1</v>
      </c>
      <c r="K12" s="15" t="s">
        <v>25</v>
      </c>
      <c r="L12" s="12"/>
      <c r="M12" s="18"/>
      <c r="N12" s="16"/>
      <c r="O12" s="18">
        <f>(F12+J12)/2*100</f>
        <v>100</v>
      </c>
      <c r="P12" s="13" t="s">
        <v>22</v>
      </c>
    </row>
    <row r="13" spans="2:16" ht="54.75" customHeight="1">
      <c r="B13" s="9">
        <v>2</v>
      </c>
      <c r="C13" s="14" t="s">
        <v>24</v>
      </c>
      <c r="D13" s="28">
        <v>95.26</v>
      </c>
      <c r="E13" s="28">
        <f>D13</f>
        <v>95.26</v>
      </c>
      <c r="F13" s="30">
        <f>E13/D13</f>
        <v>1</v>
      </c>
      <c r="G13" s="17" t="s">
        <v>27</v>
      </c>
      <c r="H13" s="10">
        <v>15</v>
      </c>
      <c r="I13" s="26">
        <v>15</v>
      </c>
      <c r="J13" s="11">
        <f>I13/H13</f>
        <v>1</v>
      </c>
      <c r="K13" s="15" t="s">
        <v>26</v>
      </c>
      <c r="L13" s="12"/>
      <c r="M13" s="18"/>
      <c r="N13" s="16"/>
      <c r="O13" s="18">
        <f>(F13+J13)/2*100</f>
        <v>100</v>
      </c>
      <c r="P13" s="13" t="s">
        <v>22</v>
      </c>
    </row>
    <row r="14" spans="2:16" ht="45.75" customHeight="1">
      <c r="B14" s="1">
        <v>3</v>
      </c>
      <c r="C14" s="14" t="s">
        <v>24</v>
      </c>
      <c r="D14" s="28">
        <v>1000</v>
      </c>
      <c r="E14" s="28">
        <f>D14</f>
        <v>1000</v>
      </c>
      <c r="F14" s="30">
        <f>E14/D14</f>
        <v>1</v>
      </c>
      <c r="G14" s="7" t="s">
        <v>28</v>
      </c>
      <c r="H14" s="10">
        <v>1200</v>
      </c>
      <c r="I14" s="26">
        <v>1200</v>
      </c>
      <c r="J14" s="11">
        <f>I14/H14</f>
        <v>1</v>
      </c>
      <c r="K14" s="15" t="s">
        <v>29</v>
      </c>
      <c r="L14" s="12"/>
      <c r="M14" s="18"/>
      <c r="N14" s="16"/>
      <c r="O14" s="18">
        <f>(F14+J14)/2*100</f>
        <v>100</v>
      </c>
      <c r="P14" s="13" t="s">
        <v>30</v>
      </c>
    </row>
    <row r="15" spans="2:16" ht="47.25" customHeight="1">
      <c r="B15" s="9">
        <v>4</v>
      </c>
      <c r="C15" s="14" t="s">
        <v>24</v>
      </c>
      <c r="D15" s="28">
        <v>1000</v>
      </c>
      <c r="E15" s="28">
        <f>D15</f>
        <v>1000</v>
      </c>
      <c r="F15" s="30">
        <f>E15/D15</f>
        <v>1</v>
      </c>
      <c r="G15" s="7" t="s">
        <v>31</v>
      </c>
      <c r="H15" s="10">
        <v>1200</v>
      </c>
      <c r="I15" s="26">
        <v>1200</v>
      </c>
      <c r="J15" s="11">
        <f>I15/H15</f>
        <v>1</v>
      </c>
      <c r="K15" s="15" t="s">
        <v>29</v>
      </c>
      <c r="L15" s="12"/>
      <c r="M15" s="18"/>
      <c r="N15" s="16"/>
      <c r="O15" s="18">
        <f>(F15+J15)/2*100</f>
        <v>100</v>
      </c>
      <c r="P15" s="13" t="s">
        <v>21</v>
      </c>
    </row>
    <row r="16" spans="2:16" ht="51">
      <c r="B16" s="1">
        <v>5</v>
      </c>
      <c r="C16" s="14" t="s">
        <v>24</v>
      </c>
      <c r="D16" s="29">
        <f>439752.66/1000</f>
        <v>439.75266</v>
      </c>
      <c r="E16" s="29">
        <f>D16</f>
        <v>439.75266</v>
      </c>
      <c r="F16" s="30">
        <f>E16/D16</f>
        <v>1</v>
      </c>
      <c r="G16" s="7" t="s">
        <v>32</v>
      </c>
      <c r="H16" s="10">
        <v>2500</v>
      </c>
      <c r="I16" s="26">
        <v>2167</v>
      </c>
      <c r="J16" s="11">
        <f>I16/H16</f>
        <v>0.8668</v>
      </c>
      <c r="K16" s="15" t="s">
        <v>33</v>
      </c>
      <c r="L16" s="12"/>
      <c r="M16" s="18"/>
      <c r="N16" s="16"/>
      <c r="O16" s="31">
        <f>(F16+J16)/2*100</f>
        <v>93.34</v>
      </c>
      <c r="P16" s="13" t="s">
        <v>21</v>
      </c>
    </row>
    <row r="17" spans="2:18" ht="15.75">
      <c r="B17" s="1"/>
      <c r="C17" s="14"/>
      <c r="D17" s="27">
        <f>SUM(D12:D16)</f>
        <v>2653.87266</v>
      </c>
      <c r="E17" s="27">
        <f>SUM(E12:E16)</f>
        <v>2653.87266</v>
      </c>
      <c r="F17" s="3">
        <f aca="true" t="shared" si="0" ref="F12:F17">ROUND(E17/D17*100,1)</f>
        <v>100</v>
      </c>
      <c r="G17" s="6"/>
      <c r="H17" s="5">
        <f>SUM(H12:H16)</f>
        <v>4934</v>
      </c>
      <c r="I17" s="5">
        <f>SUM(I12:I16)</f>
        <v>4601</v>
      </c>
      <c r="J17" s="3">
        <f>ROUND(I17/H17*100,1)</f>
        <v>93.3</v>
      </c>
      <c r="K17" s="1" t="s">
        <v>18</v>
      </c>
      <c r="L17" s="5"/>
      <c r="M17" s="5"/>
      <c r="N17" s="3"/>
      <c r="O17" s="32">
        <f>SUM(O12:O16)/5</f>
        <v>98.668</v>
      </c>
      <c r="P17" s="14"/>
      <c r="R17" s="4"/>
    </row>
    <row r="20" spans="12:14" ht="12.75">
      <c r="L20" s="19"/>
      <c r="M20" s="20"/>
      <c r="N20" s="20"/>
    </row>
  </sheetData>
  <sheetProtection/>
  <mergeCells count="11">
    <mergeCell ref="B7:B9"/>
    <mergeCell ref="C7:C9"/>
    <mergeCell ref="D7:N7"/>
    <mergeCell ref="O7:O9"/>
    <mergeCell ref="P7:P9"/>
    <mergeCell ref="D8:F8"/>
    <mergeCell ref="G8:J8"/>
    <mergeCell ref="K8:N8"/>
    <mergeCell ref="C1:O1"/>
    <mergeCell ref="C2:O2"/>
    <mergeCell ref="C3:O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PK1</cp:lastModifiedBy>
  <cp:lastPrinted>2016-02-05T13:10:34Z</cp:lastPrinted>
  <dcterms:created xsi:type="dcterms:W3CDTF">1996-10-08T23:32:33Z</dcterms:created>
  <dcterms:modified xsi:type="dcterms:W3CDTF">2017-04-12T12:41:35Z</dcterms:modified>
  <cp:category/>
  <cp:version/>
  <cp:contentType/>
  <cp:contentStatus/>
</cp:coreProperties>
</file>